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2" documentId="11_F8616BAD1E70D14B35561D13F28316B359294F2D" xr6:coauthVersionLast="47" xr6:coauthVersionMax="47" xr10:uidLastSave="{0608B68D-801A-4B27-955C-607D9C547280}"/>
  <bookViews>
    <workbookView xWindow="-108" yWindow="-108" windowWidth="23256" windowHeight="12456" xr2:uid="{00000000-000D-0000-FFFF-FFFF00000000}"/>
  </bookViews>
  <sheets>
    <sheet name="PPI" sheetId="1" r:id="rId1"/>
  </sheets>
  <definedNames>
    <definedName name="_xlnm._FilterDatabase" localSheetId="0" hidden="1">PPI!$B$3:$R$29</definedName>
    <definedName name="_xlnm.Print_Titles" localSheetId="0">PPI!$1:$3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8" i="1" l="1"/>
  <c r="Q128" i="1"/>
  <c r="P128" i="1"/>
  <c r="O128" i="1"/>
  <c r="R127" i="1"/>
  <c r="Q127" i="1"/>
  <c r="P127" i="1"/>
  <c r="O127" i="1"/>
  <c r="R126" i="1"/>
  <c r="Q126" i="1"/>
  <c r="P126" i="1"/>
  <c r="O126" i="1"/>
  <c r="R125" i="1"/>
  <c r="Q125" i="1"/>
  <c r="P125" i="1"/>
  <c r="O125" i="1"/>
  <c r="R124" i="1"/>
  <c r="Q124" i="1"/>
  <c r="P124" i="1"/>
  <c r="O124" i="1"/>
  <c r="R123" i="1"/>
  <c r="Q123" i="1"/>
  <c r="P123" i="1"/>
  <c r="O123" i="1"/>
  <c r="R122" i="1"/>
  <c r="Q122" i="1"/>
  <c r="P122" i="1"/>
  <c r="O122" i="1"/>
  <c r="R121" i="1"/>
  <c r="Q121" i="1"/>
  <c r="P121" i="1"/>
  <c r="O121" i="1"/>
  <c r="R120" i="1"/>
  <c r="Q120" i="1"/>
  <c r="P120" i="1"/>
  <c r="O120" i="1"/>
  <c r="R119" i="1"/>
  <c r="Q119" i="1"/>
  <c r="P119" i="1"/>
  <c r="O119" i="1"/>
  <c r="R118" i="1"/>
  <c r="Q118" i="1"/>
  <c r="P118" i="1"/>
  <c r="O118" i="1"/>
  <c r="R117" i="1"/>
  <c r="Q117" i="1"/>
  <c r="P117" i="1"/>
  <c r="O117" i="1"/>
  <c r="R116" i="1"/>
  <c r="Q116" i="1"/>
  <c r="P116" i="1"/>
  <c r="O116" i="1"/>
  <c r="R115" i="1"/>
  <c r="Q115" i="1"/>
  <c r="P115" i="1"/>
  <c r="O115" i="1"/>
  <c r="R114" i="1"/>
  <c r="Q114" i="1"/>
  <c r="P114" i="1"/>
  <c r="O114" i="1"/>
  <c r="R113" i="1"/>
  <c r="Q113" i="1"/>
  <c r="P113" i="1"/>
  <c r="O113" i="1"/>
  <c r="R112" i="1"/>
  <c r="Q112" i="1"/>
  <c r="P112" i="1"/>
  <c r="O112" i="1"/>
  <c r="R111" i="1"/>
  <c r="Q111" i="1"/>
  <c r="P111" i="1"/>
  <c r="O111" i="1"/>
  <c r="R110" i="1"/>
  <c r="Q110" i="1"/>
  <c r="P110" i="1"/>
  <c r="O110" i="1"/>
  <c r="R109" i="1"/>
  <c r="Q109" i="1"/>
  <c r="P109" i="1"/>
  <c r="O109" i="1"/>
  <c r="R108" i="1"/>
  <c r="Q108" i="1"/>
  <c r="P108" i="1"/>
  <c r="O108" i="1"/>
  <c r="R107" i="1"/>
  <c r="Q107" i="1"/>
  <c r="P107" i="1"/>
  <c r="O107" i="1"/>
  <c r="R106" i="1"/>
  <c r="Q106" i="1"/>
  <c r="P106" i="1"/>
  <c r="O106" i="1"/>
  <c r="R105" i="1"/>
  <c r="Q105" i="1"/>
  <c r="P105" i="1"/>
  <c r="O105" i="1"/>
  <c r="R104" i="1"/>
  <c r="Q104" i="1"/>
  <c r="P104" i="1"/>
  <c r="O104" i="1"/>
  <c r="R103" i="1"/>
  <c r="Q103" i="1"/>
  <c r="P103" i="1"/>
  <c r="O103" i="1"/>
  <c r="R102" i="1"/>
  <c r="Q102" i="1"/>
  <c r="P102" i="1"/>
  <c r="O102" i="1"/>
  <c r="R101" i="1"/>
  <c r="Q101" i="1"/>
  <c r="P101" i="1"/>
  <c r="O101" i="1"/>
  <c r="R100" i="1"/>
  <c r="Q100" i="1"/>
  <c r="P100" i="1"/>
  <c r="O100" i="1"/>
  <c r="R99" i="1"/>
  <c r="Q99" i="1"/>
  <c r="P99" i="1"/>
  <c r="O99" i="1"/>
  <c r="R98" i="1"/>
  <c r="Q98" i="1"/>
  <c r="P98" i="1"/>
  <c r="O98" i="1"/>
  <c r="R97" i="1"/>
  <c r="Q97" i="1"/>
  <c r="P97" i="1"/>
  <c r="O97" i="1"/>
  <c r="R96" i="1"/>
  <c r="Q96" i="1"/>
  <c r="P96" i="1"/>
  <c r="O96" i="1"/>
  <c r="R95" i="1"/>
  <c r="Q95" i="1"/>
  <c r="P95" i="1"/>
  <c r="O95" i="1"/>
  <c r="R94" i="1"/>
  <c r="Q94" i="1"/>
  <c r="P94" i="1"/>
  <c r="O94" i="1"/>
  <c r="R93" i="1"/>
  <c r="Q93" i="1"/>
  <c r="P93" i="1"/>
  <c r="O93" i="1"/>
  <c r="R92" i="1"/>
  <c r="Q92" i="1"/>
  <c r="P92" i="1"/>
  <c r="O92" i="1"/>
  <c r="R91" i="1"/>
  <c r="Q91" i="1"/>
  <c r="P91" i="1"/>
  <c r="O91" i="1"/>
  <c r="R90" i="1"/>
  <c r="Q90" i="1"/>
  <c r="P90" i="1"/>
  <c r="O90" i="1"/>
  <c r="R89" i="1"/>
  <c r="Q89" i="1"/>
  <c r="P89" i="1"/>
  <c r="O89" i="1"/>
  <c r="R88" i="1"/>
  <c r="Q88" i="1"/>
  <c r="P88" i="1"/>
  <c r="O88" i="1"/>
  <c r="R87" i="1"/>
  <c r="Q87" i="1"/>
  <c r="P87" i="1"/>
  <c r="O87" i="1"/>
  <c r="R86" i="1"/>
  <c r="Q86" i="1"/>
  <c r="P86" i="1"/>
  <c r="O86" i="1"/>
  <c r="R85" i="1"/>
  <c r="Q85" i="1"/>
  <c r="P85" i="1"/>
  <c r="O85" i="1"/>
  <c r="R84" i="1"/>
  <c r="Q84" i="1"/>
  <c r="P84" i="1"/>
  <c r="O84" i="1"/>
  <c r="R83" i="1"/>
  <c r="Q83" i="1"/>
  <c r="P83" i="1"/>
  <c r="O83" i="1"/>
  <c r="R82" i="1"/>
  <c r="Q82" i="1"/>
  <c r="P82" i="1"/>
  <c r="O82" i="1"/>
  <c r="R81" i="1"/>
  <c r="Q81" i="1"/>
  <c r="P81" i="1"/>
  <c r="O81" i="1"/>
  <c r="R80" i="1"/>
  <c r="Q80" i="1"/>
  <c r="P80" i="1"/>
  <c r="O80" i="1"/>
  <c r="R79" i="1"/>
  <c r="Q79" i="1"/>
  <c r="P79" i="1"/>
  <c r="O79" i="1"/>
  <c r="R78" i="1"/>
  <c r="Q78" i="1"/>
  <c r="P78" i="1"/>
  <c r="O78" i="1"/>
  <c r="R77" i="1"/>
  <c r="Q77" i="1"/>
  <c r="P77" i="1"/>
  <c r="O77" i="1"/>
  <c r="R76" i="1"/>
  <c r="Q76" i="1"/>
  <c r="P76" i="1"/>
  <c r="O76" i="1"/>
  <c r="R75" i="1"/>
  <c r="Q75" i="1"/>
  <c r="P75" i="1"/>
  <c r="O75" i="1"/>
  <c r="R74" i="1"/>
  <c r="Q74" i="1"/>
  <c r="P74" i="1"/>
  <c r="O74" i="1"/>
  <c r="R73" i="1"/>
  <c r="Q73" i="1"/>
  <c r="P73" i="1"/>
  <c r="O73" i="1"/>
  <c r="R72" i="1"/>
  <c r="Q72" i="1"/>
  <c r="P72" i="1"/>
  <c r="O72" i="1"/>
  <c r="R71" i="1"/>
  <c r="Q71" i="1"/>
  <c r="P71" i="1"/>
  <c r="O71" i="1"/>
  <c r="R70" i="1"/>
  <c r="Q70" i="1"/>
  <c r="P70" i="1"/>
  <c r="O70" i="1"/>
  <c r="R69" i="1"/>
  <c r="Q69" i="1"/>
  <c r="P69" i="1"/>
  <c r="O69" i="1"/>
  <c r="R68" i="1"/>
  <c r="Q68" i="1"/>
  <c r="P68" i="1"/>
  <c r="O68" i="1"/>
  <c r="R67" i="1"/>
  <c r="Q67" i="1"/>
  <c r="P67" i="1"/>
  <c r="O67" i="1"/>
  <c r="R66" i="1"/>
  <c r="Q66" i="1"/>
  <c r="P66" i="1"/>
  <c r="O66" i="1"/>
  <c r="R65" i="1"/>
  <c r="Q65" i="1"/>
  <c r="P65" i="1"/>
  <c r="O65" i="1"/>
  <c r="R64" i="1"/>
  <c r="Q64" i="1"/>
  <c r="P64" i="1"/>
  <c r="O64" i="1"/>
  <c r="R63" i="1"/>
  <c r="Q63" i="1"/>
  <c r="P63" i="1"/>
  <c r="O63" i="1"/>
  <c r="R62" i="1"/>
  <c r="Q62" i="1"/>
  <c r="P62" i="1"/>
  <c r="O62" i="1"/>
  <c r="R61" i="1"/>
  <c r="Q61" i="1"/>
  <c r="P61" i="1"/>
  <c r="O61" i="1"/>
  <c r="R60" i="1"/>
  <c r="Q60" i="1"/>
  <c r="P60" i="1"/>
  <c r="O60" i="1"/>
  <c r="R59" i="1"/>
  <c r="Q59" i="1"/>
  <c r="P59" i="1"/>
  <c r="O59" i="1"/>
  <c r="R58" i="1"/>
  <c r="Q58" i="1"/>
  <c r="P58" i="1"/>
  <c r="O58" i="1"/>
  <c r="R57" i="1"/>
  <c r="Q57" i="1"/>
  <c r="O57" i="1"/>
  <c r="R56" i="1"/>
  <c r="Q56" i="1"/>
  <c r="P56" i="1"/>
  <c r="O56" i="1"/>
  <c r="R55" i="1"/>
  <c r="Q55" i="1"/>
  <c r="P55" i="1"/>
  <c r="O55" i="1"/>
  <c r="R54" i="1"/>
  <c r="Q54" i="1"/>
  <c r="P54" i="1"/>
  <c r="O54" i="1"/>
  <c r="R53" i="1"/>
  <c r="Q53" i="1"/>
  <c r="P53" i="1"/>
  <c r="O53" i="1"/>
  <c r="R52" i="1"/>
  <c r="Q52" i="1"/>
  <c r="P52" i="1"/>
  <c r="O52" i="1"/>
  <c r="R51" i="1"/>
  <c r="Q51" i="1"/>
  <c r="P51" i="1"/>
  <c r="O51" i="1"/>
  <c r="R50" i="1"/>
  <c r="Q50" i="1"/>
  <c r="P50" i="1"/>
  <c r="O50" i="1"/>
  <c r="R49" i="1"/>
  <c r="Q49" i="1"/>
  <c r="P49" i="1"/>
  <c r="O49" i="1"/>
  <c r="R48" i="1"/>
  <c r="Q48" i="1"/>
  <c r="P48" i="1"/>
  <c r="O48" i="1"/>
  <c r="R47" i="1"/>
  <c r="Q47" i="1"/>
  <c r="P47" i="1"/>
  <c r="O47" i="1"/>
  <c r="R46" i="1"/>
  <c r="Q46" i="1"/>
  <c r="P46" i="1"/>
  <c r="O46" i="1"/>
  <c r="R45" i="1"/>
  <c r="Q45" i="1"/>
  <c r="P45" i="1"/>
  <c r="O45" i="1"/>
  <c r="R44" i="1"/>
  <c r="Q44" i="1"/>
  <c r="P44" i="1"/>
  <c r="O44" i="1"/>
  <c r="R43" i="1"/>
  <c r="Q43" i="1"/>
  <c r="P43" i="1"/>
  <c r="O43" i="1"/>
  <c r="R42" i="1"/>
  <c r="Q42" i="1"/>
  <c r="P42" i="1"/>
  <c r="O42" i="1"/>
  <c r="R41" i="1"/>
  <c r="Q41" i="1"/>
  <c r="P41" i="1"/>
  <c r="O41" i="1"/>
  <c r="R40" i="1"/>
  <c r="Q40" i="1"/>
  <c r="P40" i="1"/>
  <c r="O40" i="1"/>
  <c r="R39" i="1"/>
  <c r="Q39" i="1"/>
  <c r="P39" i="1"/>
  <c r="O39" i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R32" i="1"/>
  <c r="Q32" i="1"/>
  <c r="P32" i="1"/>
  <c r="O32" i="1"/>
  <c r="R31" i="1"/>
  <c r="Q31" i="1"/>
  <c r="P31" i="1"/>
  <c r="O31" i="1"/>
  <c r="R30" i="1"/>
  <c r="Q30" i="1"/>
  <c r="P30" i="1"/>
  <c r="O30" i="1"/>
  <c r="R29" i="1"/>
  <c r="Q29" i="1"/>
  <c r="P29" i="1"/>
  <c r="O29" i="1"/>
  <c r="R28" i="1"/>
  <c r="Q28" i="1"/>
  <c r="P28" i="1"/>
  <c r="O28" i="1"/>
  <c r="R27" i="1"/>
  <c r="Q27" i="1"/>
  <c r="P27" i="1"/>
  <c r="O27" i="1"/>
  <c r="R26" i="1"/>
  <c r="Q26" i="1"/>
  <c r="P26" i="1"/>
  <c r="O26" i="1"/>
  <c r="R25" i="1"/>
  <c r="Q25" i="1"/>
  <c r="P25" i="1"/>
  <c r="O25" i="1"/>
  <c r="R24" i="1"/>
  <c r="Q24" i="1"/>
  <c r="P24" i="1"/>
  <c r="O24" i="1"/>
  <c r="R23" i="1"/>
  <c r="Q23" i="1"/>
  <c r="P23" i="1"/>
  <c r="O23" i="1"/>
  <c r="R22" i="1"/>
  <c r="Q22" i="1"/>
  <c r="P22" i="1"/>
  <c r="O22" i="1"/>
  <c r="R21" i="1"/>
  <c r="Q21" i="1"/>
  <c r="P21" i="1"/>
  <c r="O21" i="1"/>
  <c r="R20" i="1"/>
  <c r="Q20" i="1"/>
  <c r="P20" i="1"/>
  <c r="O20" i="1"/>
  <c r="R19" i="1"/>
  <c r="Q19" i="1"/>
  <c r="P19" i="1"/>
  <c r="O19" i="1"/>
  <c r="R18" i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" i="1"/>
  <c r="Q4" i="1"/>
  <c r="P4" i="1"/>
  <c r="O4" i="1"/>
</calcChain>
</file>

<file path=xl/sharedStrings.xml><?xml version="1.0" encoding="utf-8"?>
<sst xmlns="http://schemas.openxmlformats.org/spreadsheetml/2006/main" count="529" uniqueCount="103">
  <si>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</si>
  <si>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</si>
  <si>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</si>
  <si>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</si>
  <si>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</si>
  <si>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</si>
  <si>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</si>
  <si>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</si>
  <si>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</si>
  <si>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</si>
  <si>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</si>
  <si>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</si>
  <si>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</si>
  <si>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</si>
  <si>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</si>
  <si>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</si>
  <si>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</si>
  <si>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</si>
  <si>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</si>
  <si>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</si>
  <si>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Gobierno digital</t>
  </si>
  <si>
    <t>Dirección General de Desarrollo Institucional</t>
  </si>
  <si>
    <t>Dirección General de Obra Pública</t>
  </si>
  <si>
    <t>Presupuesto participativo</t>
  </si>
  <si>
    <t>Secretaría de Seguridad, Prevención y Protección Ciudadana</t>
  </si>
  <si>
    <t>Dirección General de Desarrollo Rural</t>
  </si>
  <si>
    <t>Dirección de Programas Estratégicos</t>
  </si>
  <si>
    <t>Dirección General de Educación</t>
  </si>
  <si>
    <t>Dirección General de Medio Ambiente</t>
  </si>
  <si>
    <t>Dirección General de Movilidad</t>
  </si>
  <si>
    <t>Comisión Municipal de Cultura Física y Deporte de León, Guanajuato (COMUDE-León)</t>
  </si>
  <si>
    <t>Ciclociudad</t>
  </si>
  <si>
    <t>Evolución del SIT</t>
  </si>
  <si>
    <t>Red de corredores seguros</t>
  </si>
  <si>
    <t>Urbanismo táctico</t>
  </si>
  <si>
    <t>Dirección General de Salud</t>
  </si>
  <si>
    <t>Fideicomiso de Obras por Cooperación (FIDOC)</t>
  </si>
  <si>
    <t>Calidad máxima</t>
  </si>
  <si>
    <t>Dirección General de Policía Municipal y Policía Vial</t>
  </si>
  <si>
    <t>Dirección General del Centro de Cómputo, Comando, Comunicaciones y Control (C4)</t>
  </si>
  <si>
    <t>Patronato de Bomberos de León, Guanajuato</t>
  </si>
  <si>
    <t>Academia Metropolitana de Seguridad Pública de León, Guanajuato</t>
  </si>
  <si>
    <t xml:space="preserve">Prevención activa </t>
  </si>
  <si>
    <t xml:space="preserve">Patrimonio cultural e identidad leonesa </t>
  </si>
  <si>
    <t>Dirección General de Archivos</t>
  </si>
  <si>
    <t>Marca ciudad</t>
  </si>
  <si>
    <t>León protector de mascotas y animales en riesgo</t>
  </si>
  <si>
    <t xml:space="preserve">Red de parques urbanos y áreas naturales </t>
  </si>
  <si>
    <t>Dirección de Desarrollo y Participación Ciudadana</t>
  </si>
  <si>
    <t>Dirección General de Parques y Espacios Públicos</t>
  </si>
  <si>
    <t>Patronato del Parque Ecológico Metropolitano de León, Gto.</t>
  </si>
  <si>
    <t>Nuevo Parque Metropolitano</t>
  </si>
  <si>
    <t>Agua para todos</t>
  </si>
  <si>
    <t>Médico en tu casa</t>
  </si>
  <si>
    <t>Prevención de enfermedades, adicciones y educación nutricional</t>
  </si>
  <si>
    <t>Proyecto integral para el desarrollo humano y la inclusión social</t>
  </si>
  <si>
    <t>Modelo Club DIF</t>
  </si>
  <si>
    <t>Sistema para el Desarrollo Integral de la Familia en el Municipio de León, Gto. (DIF-León)</t>
  </si>
  <si>
    <t>Vivienda digna</t>
  </si>
  <si>
    <t>Mi Plaza</t>
  </si>
  <si>
    <t>Dirección General de Economía</t>
  </si>
  <si>
    <t>Dirección de Comercio, Consumo y Abasto</t>
  </si>
  <si>
    <t>Encadenamiento productivo y atracción de inversiones</t>
  </si>
  <si>
    <t>Dirección de Atracción de Inversiones</t>
  </si>
  <si>
    <t>Infraestructura visión León 450</t>
  </si>
  <si>
    <t>Dirección General de Gobierno</t>
  </si>
  <si>
    <t xml:space="preserve">TESORERA MUNICIPAL               </t>
  </si>
  <si>
    <t>C.P. GRACIELA RODRÍGUEZ FLORES</t>
  </si>
  <si>
    <t xml:space="preserve">El contenido lo encontrará en el formato digital que se carga en la plataforma para la entrega de cuenta pública (SIRET), </t>
  </si>
  <si>
    <t xml:space="preserve">PRESIDENTA MUNICIPAL                                                                                                 </t>
  </si>
  <si>
    <t>MTRA. ALEJANDRA GUTIÉRREZ CAMPOS</t>
  </si>
  <si>
    <t>Instituto Municipal de Vivienda de León, Gto. (IMUVI)</t>
  </si>
  <si>
    <t>Muebles de oficina y estantería</t>
  </si>
  <si>
    <t>Equipo de cómputo y de tecnologías de la información</t>
  </si>
  <si>
    <t>Software</t>
  </si>
  <si>
    <t>Equipo de comunicación y telecomunicación</t>
  </si>
  <si>
    <t>Licencias informáticas e intelectuales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</si>
  <si>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</si>
  <si>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</si>
  <si>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</si>
  <si>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</si>
  <si>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Edificación habitacional</t>
  </si>
  <si>
    <t>Trabajos de acabados en edificaciones y otros trabajos especializados</t>
  </si>
  <si>
    <t>Instalaciones y equipamiento en construcciones</t>
  </si>
  <si>
    <t>Camaras fotográficas y de video</t>
  </si>
  <si>
    <t>Vehículos y Equipo terrestre</t>
  </si>
  <si>
    <t>Otros equipos de transporte</t>
  </si>
  <si>
    <t>Equipo médico y de laboratorio</t>
  </si>
  <si>
    <t>Otros equipos</t>
  </si>
  <si>
    <t>Terrenos</t>
  </si>
  <si>
    <t>Herramientas y máquinas -herramienta</t>
  </si>
  <si>
    <t>Muebles, excepto de oficina y estantería</t>
  </si>
  <si>
    <t>Otros mobiliarios y equipos de administración</t>
  </si>
  <si>
    <t>Equipos y aparatos audiovisuales</t>
  </si>
  <si>
    <t>Otro mobiliario y equipo educacional y recreativo</t>
  </si>
  <si>
    <t>Equipos de generación eléctrica, aparatos y accesorios eléctricos</t>
  </si>
  <si>
    <t>Municipio de León
Programas y Proyectos de Inversión
Del 01 de Enero al 31 de Diciembre de 2024</t>
  </si>
  <si>
    <t>Porcentaje</t>
  </si>
  <si>
    <t>Instrumental médico y de laboratorio</t>
  </si>
  <si>
    <t>Maquinaria y equipo industrial</t>
  </si>
  <si>
    <t>León siempre limpio</t>
  </si>
  <si>
    <t>con un total de 23 programas presupuestarios del programa de inversión</t>
  </si>
  <si>
    <t xml:space="preserve">debido a que el cúmulo de la información genera que no sea legible de forma impresa, considerando que se detallan los importes al cierre del presupuesto de Egresos a Diciembre de 2024,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</si>
</sst>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0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9" fontId="4" fillId="0" borderId="0" xfId="2" applyFont="1" applyAlignment="1">
      <alignment horizontal="center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/>
    <xf numFmtId="43" fontId="4" fillId="0" borderId="0" xfId="1" applyFont="1"/>
    <xf numFmtId="0" fontId="4" fillId="0" borderId="0" xfId="0" applyFont="1" applyAlignment="1">
      <alignment vertical="top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wrapText="1"/>
    </xf>
    <xf numFmtId="165" fontId="9" fillId="0" borderId="7" xfId="3" applyNumberFormat="1" applyFont="1" applyBorder="1" applyAlignment="1" applyProtection="1">
      <alignment horizontal="center" vertical="top" wrapText="1"/>
      <protection locked="0"/>
    </xf>
    <xf numFmtId="165" fontId="9" fillId="0" borderId="0" xfId="3" applyNumberFormat="1" applyFont="1" applyBorder="1" applyAlignment="1" applyProtection="1">
      <alignment horizontal="center" vertical="top" wrapText="1"/>
      <protection locked="0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36"/>
  <sheetViews>
    <sheetView showGridLines="0" tabSelected="1" topLeftCell="B1" workbookViewId="0">
      <selection activeCell="B1" sqref="B1:R1"/>
    </sheetView>
  </sheetViews>
  <sheetFormatPr baseColWidth="10" defaultColWidth="16.85546875" defaultRowHeight="15" customHeight="1" x14ac:dyDescent="0.2"/>
  <cols>
    <col min="2" max="2" width="19.85546875" customWidth="1"/>
    <col min="3" max="3" width="26.28515625" customWidth="1"/>
    <col min="4" max="4" width="16.140625" customWidth="1"/>
    <col min="5" max="5" width="16.7109375" bestFit="1" customWidth="1"/>
    <col min="6" max="6" width="16.85546875" customWidth="1"/>
    <col min="7" max="7" width="72.7109375" customWidth="1"/>
    <col min="8" max="8" width="15" bestFit="1" customWidth="1"/>
    <col min="9" max="9" width="15.85546875" bestFit="1" customWidth="1"/>
    <col min="10" max="10" width="16.28515625" bestFit="1" customWidth="1"/>
    <col min="11" max="14" width="13.28515625" customWidth="1"/>
    <col min="15" max="18" width="11.85546875" customWidth="1"/>
    <col min="19" max="27" width="12" customWidth="1"/>
  </cols>
  <sheetData>
    <row r="1" spans="2:27" ht="34.5" customHeight="1" x14ac:dyDescent="0.2">
      <c r="B1" s="22" t="s">
        <v>96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1"/>
      <c r="T1" s="1"/>
      <c r="U1" s="1"/>
      <c r="V1" s="1"/>
      <c r="W1" s="1"/>
      <c r="X1" s="1"/>
      <c r="Y1" s="1"/>
      <c r="Z1" s="1"/>
      <c r="AA1" s="1"/>
    </row>
    <row r="2" spans="2:27" ht="12.75" customHeight="1" x14ac:dyDescent="0.2">
      <c r="B2" s="2"/>
      <c r="C2" s="2"/>
      <c r="D2" s="2"/>
      <c r="E2" s="2"/>
      <c r="F2" s="2"/>
      <c r="G2" s="2"/>
      <c r="H2" s="3"/>
      <c r="I2" s="12" t="s">
        <v>0</v>
      </c>
      <c r="J2" s="4"/>
      <c r="K2" s="3"/>
      <c r="L2" s="25" t="s">
        <v>1</v>
      </c>
      <c r="M2" s="23"/>
      <c r="N2" s="24"/>
      <c r="O2" s="5" t="s">
        <v>2</v>
      </c>
      <c r="P2" s="4"/>
      <c r="Q2" s="6" t="s">
        <v>3</v>
      </c>
      <c r="R2" s="7"/>
      <c r="S2" s="1"/>
      <c r="T2" s="1"/>
      <c r="U2" s="1"/>
      <c r="V2" s="1"/>
      <c r="W2" s="1"/>
      <c r="X2" s="1"/>
      <c r="Y2" s="1"/>
      <c r="Z2" s="1"/>
      <c r="AA2" s="1"/>
    </row>
    <row r="3" spans="2:27" ht="21.75" customHeight="1" x14ac:dyDescent="0.2"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11</v>
      </c>
      <c r="M3" s="9" t="s">
        <v>14</v>
      </c>
      <c r="N3" s="9" t="s">
        <v>15</v>
      </c>
      <c r="O3" s="10" t="s">
        <v>16</v>
      </c>
      <c r="P3" s="10" t="s">
        <v>17</v>
      </c>
      <c r="Q3" s="11" t="s">
        <v>18</v>
      </c>
      <c r="R3" s="11" t="s">
        <v>19</v>
      </c>
      <c r="S3" s="1"/>
      <c r="T3" s="1"/>
      <c r="U3" s="1"/>
      <c r="V3" s="1"/>
      <c r="W3" s="1"/>
      <c r="X3" s="1"/>
      <c r="Y3" s="1"/>
      <c r="Z3" s="1"/>
      <c r="AA3" s="1"/>
    </row>
    <row r="4" spans="2:27" ht="11.25" customHeight="1" x14ac:dyDescent="0.2">
      <c r="B4" s="1">
        <v>100240</v>
      </c>
      <c r="C4" s="1" t="s">
        <v>20</v>
      </c>
      <c r="D4" s="1">
        <v>51101</v>
      </c>
      <c r="E4" s="1" t="s">
        <v>72</v>
      </c>
      <c r="F4" s="1">
        <v>1710</v>
      </c>
      <c r="G4" s="1" t="s">
        <v>21</v>
      </c>
      <c r="H4" s="20">
        <v>0</v>
      </c>
      <c r="I4" s="20">
        <v>50520.58</v>
      </c>
      <c r="J4" s="20">
        <v>50520.58</v>
      </c>
      <c r="K4" s="15">
        <v>0.75</v>
      </c>
      <c r="L4" s="15">
        <v>0.75</v>
      </c>
      <c r="M4" s="15">
        <v>0.75</v>
      </c>
      <c r="N4" s="1" t="s">
        <v>97</v>
      </c>
      <c r="O4" s="15">
        <f>IFERROR(J4/H4,0)</f>
        <v>0</v>
      </c>
      <c r="P4" s="15">
        <f>J4/I4</f>
        <v>1</v>
      </c>
      <c r="Q4" s="15">
        <f>IFERROR(M4/K4,0)</f>
        <v>1</v>
      </c>
      <c r="R4" s="15">
        <f>IFERROR(M4/L4,0)</f>
        <v>1</v>
      </c>
      <c r="S4" s="1"/>
      <c r="T4" s="1"/>
      <c r="U4" s="1"/>
      <c r="V4" s="1"/>
      <c r="W4" s="1"/>
      <c r="X4" s="1"/>
      <c r="Y4" s="1"/>
      <c r="Z4" s="1"/>
      <c r="AA4" s="1"/>
    </row>
    <row r="5" spans="2:27" ht="11.25" customHeight="1" x14ac:dyDescent="0.2">
      <c r="B5" s="1">
        <v>100240</v>
      </c>
      <c r="C5" s="1" t="s">
        <v>20</v>
      </c>
      <c r="D5" s="1">
        <v>51501</v>
      </c>
      <c r="E5" s="1" t="s">
        <v>73</v>
      </c>
      <c r="F5" s="1">
        <v>1710</v>
      </c>
      <c r="G5" s="1" t="s">
        <v>21</v>
      </c>
      <c r="H5" s="20">
        <v>0</v>
      </c>
      <c r="I5" s="20">
        <v>112467.36</v>
      </c>
      <c r="J5" s="20">
        <v>112467.36</v>
      </c>
      <c r="K5" s="15">
        <v>0.75</v>
      </c>
      <c r="L5" s="15">
        <v>0.75</v>
      </c>
      <c r="M5" s="15">
        <v>0.75</v>
      </c>
      <c r="N5" s="1" t="s">
        <v>97</v>
      </c>
      <c r="O5" s="15">
        <f t="shared" ref="O5:O68" si="0">IFERROR(J5/H5,0)</f>
        <v>0</v>
      </c>
      <c r="P5" s="15">
        <f t="shared" ref="P5:P68" si="1">J5/I5</f>
        <v>1</v>
      </c>
      <c r="Q5" s="15">
        <f t="shared" ref="Q5:Q68" si="2">IFERROR(M5/K5,0)</f>
        <v>1</v>
      </c>
      <c r="R5" s="15">
        <f t="shared" ref="R5:R68" si="3">IFERROR(M5/L5,0)</f>
        <v>1</v>
      </c>
      <c r="S5" s="1"/>
      <c r="T5" s="1"/>
      <c r="U5" s="1"/>
      <c r="V5" s="1"/>
      <c r="W5" s="1"/>
      <c r="X5" s="1"/>
      <c r="Y5" s="1"/>
      <c r="Z5" s="1"/>
      <c r="AA5" s="1"/>
    </row>
    <row r="6" spans="2:27" ht="11.25" customHeight="1" x14ac:dyDescent="0.2">
      <c r="B6" s="1">
        <v>100240</v>
      </c>
      <c r="C6" s="1" t="s">
        <v>20</v>
      </c>
      <c r="D6" s="1">
        <v>59101</v>
      </c>
      <c r="E6" s="1" t="s">
        <v>74</v>
      </c>
      <c r="F6" s="1">
        <v>2510</v>
      </c>
      <c r="G6" s="1" t="s">
        <v>22</v>
      </c>
      <c r="H6" s="20">
        <v>0</v>
      </c>
      <c r="I6" s="20">
        <v>3169.15</v>
      </c>
      <c r="J6" s="20">
        <v>0</v>
      </c>
      <c r="K6" s="15">
        <v>0.75</v>
      </c>
      <c r="L6" s="15">
        <v>0.75</v>
      </c>
      <c r="M6" s="15">
        <v>0.75</v>
      </c>
      <c r="N6" s="1" t="s">
        <v>97</v>
      </c>
      <c r="O6" s="15">
        <f t="shared" si="0"/>
        <v>0</v>
      </c>
      <c r="P6" s="15">
        <f t="shared" si="1"/>
        <v>0</v>
      </c>
      <c r="Q6" s="15">
        <f t="shared" si="2"/>
        <v>1</v>
      </c>
      <c r="R6" s="15">
        <f t="shared" si="3"/>
        <v>1</v>
      </c>
      <c r="S6" s="1"/>
      <c r="T6" s="1"/>
      <c r="U6" s="1"/>
      <c r="V6" s="1"/>
      <c r="W6" s="1"/>
      <c r="X6" s="1"/>
      <c r="Y6" s="1"/>
      <c r="Z6" s="1"/>
      <c r="AA6" s="1"/>
    </row>
    <row r="7" spans="2:27" ht="11.25" customHeight="1" x14ac:dyDescent="0.2">
      <c r="B7" s="1">
        <v>100242</v>
      </c>
      <c r="C7" s="1" t="s">
        <v>23</v>
      </c>
      <c r="D7" s="1">
        <v>51501</v>
      </c>
      <c r="E7" s="1" t="s">
        <v>73</v>
      </c>
      <c r="F7" s="1">
        <v>1510</v>
      </c>
      <c r="G7" s="1" t="s">
        <v>24</v>
      </c>
      <c r="H7" s="20">
        <v>0</v>
      </c>
      <c r="I7" s="20">
        <v>782575.96</v>
      </c>
      <c r="J7" s="20">
        <v>782498.88</v>
      </c>
      <c r="K7" s="15">
        <v>1</v>
      </c>
      <c r="L7" s="15">
        <v>1</v>
      </c>
      <c r="M7" s="15">
        <v>0.91009499999999988</v>
      </c>
      <c r="N7" s="1" t="s">
        <v>97</v>
      </c>
      <c r="O7" s="15">
        <f t="shared" si="0"/>
        <v>0</v>
      </c>
      <c r="P7" s="15">
        <f t="shared" si="1"/>
        <v>0.99990150476894291</v>
      </c>
      <c r="Q7" s="15">
        <f t="shared" si="2"/>
        <v>0.91009499999999988</v>
      </c>
      <c r="R7" s="15">
        <f t="shared" si="3"/>
        <v>0.91009499999999988</v>
      </c>
      <c r="S7" s="1"/>
      <c r="T7" s="1"/>
      <c r="U7" s="1"/>
      <c r="V7" s="1"/>
      <c r="W7" s="1"/>
      <c r="X7" s="1"/>
      <c r="Y7" s="1"/>
      <c r="Z7" s="1"/>
      <c r="AA7" s="1"/>
    </row>
    <row r="8" spans="2:27" ht="11.25" customHeight="1" x14ac:dyDescent="0.2">
      <c r="B8" s="1">
        <v>100242</v>
      </c>
      <c r="C8" s="1" t="s">
        <v>23</v>
      </c>
      <c r="D8" s="1">
        <v>51501</v>
      </c>
      <c r="E8" s="1" t="s">
        <v>73</v>
      </c>
      <c r="F8" s="1">
        <v>1520</v>
      </c>
      <c r="G8" s="1" t="s">
        <v>39</v>
      </c>
      <c r="H8" s="20">
        <v>0</v>
      </c>
      <c r="I8" s="20">
        <v>134887.5</v>
      </c>
      <c r="J8" s="20">
        <v>0</v>
      </c>
      <c r="K8" s="15">
        <v>1</v>
      </c>
      <c r="L8" s="15">
        <v>1</v>
      </c>
      <c r="M8" s="15">
        <v>0.91009499999999988</v>
      </c>
      <c r="N8" s="1" t="s">
        <v>97</v>
      </c>
      <c r="O8" s="15">
        <f t="shared" si="0"/>
        <v>0</v>
      </c>
      <c r="P8" s="15">
        <f t="shared" si="1"/>
        <v>0</v>
      </c>
      <c r="Q8" s="15">
        <f t="shared" si="2"/>
        <v>0.91009499999999988</v>
      </c>
      <c r="R8" s="15">
        <f t="shared" si="3"/>
        <v>0.91009499999999988</v>
      </c>
      <c r="S8" s="1"/>
      <c r="T8" s="1"/>
      <c r="U8" s="1"/>
      <c r="V8" s="1"/>
      <c r="W8" s="1"/>
      <c r="X8" s="1"/>
      <c r="Y8" s="1"/>
      <c r="Z8" s="1"/>
      <c r="AA8" s="1"/>
    </row>
    <row r="9" spans="2:27" ht="11.25" customHeight="1" x14ac:dyDescent="0.2">
      <c r="B9" s="1">
        <v>100242</v>
      </c>
      <c r="C9" s="1" t="s">
        <v>23</v>
      </c>
      <c r="D9" s="1">
        <v>56501</v>
      </c>
      <c r="E9" s="1" t="s">
        <v>75</v>
      </c>
      <c r="F9" s="1">
        <v>1510</v>
      </c>
      <c r="G9" s="1" t="s">
        <v>24</v>
      </c>
      <c r="H9" s="20">
        <v>0</v>
      </c>
      <c r="I9" s="20">
        <v>1593610.96</v>
      </c>
      <c r="J9" s="20">
        <v>1570530.96</v>
      </c>
      <c r="K9" s="15">
        <v>1</v>
      </c>
      <c r="L9" s="15">
        <v>1</v>
      </c>
      <c r="M9" s="15">
        <v>0.91009499999999988</v>
      </c>
      <c r="N9" s="1" t="s">
        <v>97</v>
      </c>
      <c r="O9" s="15">
        <f t="shared" si="0"/>
        <v>0</v>
      </c>
      <c r="P9" s="15">
        <f t="shared" si="1"/>
        <v>0.98551716787891575</v>
      </c>
      <c r="Q9" s="15">
        <f t="shared" si="2"/>
        <v>0.91009499999999988</v>
      </c>
      <c r="R9" s="15">
        <f t="shared" si="3"/>
        <v>0.91009499999999988</v>
      </c>
      <c r="S9" s="1"/>
      <c r="T9" s="1"/>
      <c r="U9" s="1"/>
      <c r="V9" s="1"/>
      <c r="W9" s="1"/>
      <c r="X9" s="1"/>
      <c r="Y9" s="1"/>
      <c r="Z9" s="1"/>
      <c r="AA9" s="1"/>
    </row>
    <row r="10" spans="2:27" ht="11.25" customHeight="1" x14ac:dyDescent="0.2">
      <c r="B10" s="1">
        <v>100242</v>
      </c>
      <c r="C10" s="1" t="s">
        <v>23</v>
      </c>
      <c r="D10" s="1">
        <v>56501</v>
      </c>
      <c r="E10" s="1" t="s">
        <v>75</v>
      </c>
      <c r="F10" s="1">
        <v>1520</v>
      </c>
      <c r="G10" s="1" t="s">
        <v>39</v>
      </c>
      <c r="H10" s="20">
        <v>0</v>
      </c>
      <c r="I10" s="20">
        <v>251190.5</v>
      </c>
      <c r="J10" s="20">
        <v>0</v>
      </c>
      <c r="K10" s="15">
        <v>1</v>
      </c>
      <c r="L10" s="15">
        <v>1</v>
      </c>
      <c r="M10" s="15">
        <v>0.91009499999999988</v>
      </c>
      <c r="N10" s="1" t="s">
        <v>97</v>
      </c>
      <c r="O10" s="15">
        <f t="shared" si="0"/>
        <v>0</v>
      </c>
      <c r="P10" s="15">
        <f t="shared" si="1"/>
        <v>0</v>
      </c>
      <c r="Q10" s="15">
        <f t="shared" si="2"/>
        <v>0.91009499999999988</v>
      </c>
      <c r="R10" s="15">
        <f t="shared" si="3"/>
        <v>0.91009499999999988</v>
      </c>
      <c r="S10" s="1"/>
      <c r="T10" s="1"/>
      <c r="U10" s="1"/>
      <c r="V10" s="1"/>
      <c r="W10" s="1"/>
      <c r="X10" s="1"/>
      <c r="Y10" s="1"/>
      <c r="Z10" s="1"/>
      <c r="AA10" s="1"/>
    </row>
    <row r="11" spans="2:27" ht="11.25" customHeight="1" x14ac:dyDescent="0.2">
      <c r="B11" s="1">
        <v>100242</v>
      </c>
      <c r="C11" s="1" t="s">
        <v>23</v>
      </c>
      <c r="D11" s="1">
        <v>59701</v>
      </c>
      <c r="E11" s="1" t="s">
        <v>76</v>
      </c>
      <c r="F11" s="1">
        <v>1510</v>
      </c>
      <c r="G11" s="1" t="s">
        <v>24</v>
      </c>
      <c r="H11" s="20">
        <v>0</v>
      </c>
      <c r="I11" s="20">
        <v>224460</v>
      </c>
      <c r="J11" s="20">
        <v>224460</v>
      </c>
      <c r="K11" s="15">
        <v>1</v>
      </c>
      <c r="L11" s="15">
        <v>1</v>
      </c>
      <c r="M11" s="15">
        <v>0.91009499999999988</v>
      </c>
      <c r="N11" s="1" t="s">
        <v>97</v>
      </c>
      <c r="O11" s="15">
        <f t="shared" si="0"/>
        <v>0</v>
      </c>
      <c r="P11" s="15">
        <f t="shared" si="1"/>
        <v>1</v>
      </c>
      <c r="Q11" s="15">
        <f t="shared" si="2"/>
        <v>0.91009499999999988</v>
      </c>
      <c r="R11" s="15">
        <f t="shared" si="3"/>
        <v>0.91009499999999988</v>
      </c>
      <c r="S11" s="1"/>
      <c r="T11" s="1"/>
      <c r="U11" s="1"/>
      <c r="V11" s="1"/>
      <c r="W11" s="1"/>
      <c r="X11" s="1"/>
      <c r="Y11" s="1"/>
      <c r="Z11" s="1"/>
      <c r="AA11" s="1"/>
    </row>
    <row r="12" spans="2:27" ht="11.25" customHeight="1" x14ac:dyDescent="0.2">
      <c r="B12" s="1">
        <v>100242</v>
      </c>
      <c r="C12" s="1" t="s">
        <v>23</v>
      </c>
      <c r="D12" s="1">
        <v>59701</v>
      </c>
      <c r="E12" s="1" t="s">
        <v>76</v>
      </c>
      <c r="F12" s="1">
        <v>1520</v>
      </c>
      <c r="G12" s="1" t="s">
        <v>39</v>
      </c>
      <c r="H12" s="20">
        <v>0</v>
      </c>
      <c r="I12" s="20">
        <v>34830.949999999997</v>
      </c>
      <c r="J12" s="20">
        <v>0</v>
      </c>
      <c r="K12" s="15">
        <v>1</v>
      </c>
      <c r="L12" s="15">
        <v>1</v>
      </c>
      <c r="M12" s="15">
        <v>0.91009499999999988</v>
      </c>
      <c r="N12" s="1" t="s">
        <v>97</v>
      </c>
      <c r="O12" s="15">
        <f t="shared" si="0"/>
        <v>0</v>
      </c>
      <c r="P12" s="15">
        <f t="shared" si="1"/>
        <v>0</v>
      </c>
      <c r="Q12" s="15">
        <f t="shared" si="2"/>
        <v>0.91009499999999988</v>
      </c>
      <c r="R12" s="15">
        <f t="shared" si="3"/>
        <v>0.91009499999999988</v>
      </c>
      <c r="S12" s="1"/>
      <c r="T12" s="1"/>
      <c r="U12" s="1"/>
      <c r="V12" s="1"/>
      <c r="W12" s="1"/>
      <c r="X12" s="1"/>
      <c r="Y12" s="1"/>
      <c r="Z12" s="1"/>
      <c r="AA12" s="1"/>
    </row>
    <row r="13" spans="2:27" ht="11.25" customHeight="1" x14ac:dyDescent="0.2">
      <c r="B13" s="1">
        <v>100242</v>
      </c>
      <c r="C13" s="1" t="s">
        <v>23</v>
      </c>
      <c r="D13" s="1">
        <v>61201</v>
      </c>
      <c r="E13" s="1" t="s">
        <v>77</v>
      </c>
      <c r="F13" s="1">
        <v>2210</v>
      </c>
      <c r="G13" s="1" t="s">
        <v>27</v>
      </c>
      <c r="H13" s="20">
        <v>0</v>
      </c>
      <c r="I13" s="20">
        <v>49839406.479999997</v>
      </c>
      <c r="J13" s="20">
        <v>7782199.9700000007</v>
      </c>
      <c r="K13" s="15">
        <v>1</v>
      </c>
      <c r="L13" s="15">
        <v>1</v>
      </c>
      <c r="M13" s="15">
        <v>0.91009499999999988</v>
      </c>
      <c r="N13" s="1" t="s">
        <v>97</v>
      </c>
      <c r="O13" s="15">
        <f t="shared" si="0"/>
        <v>0</v>
      </c>
      <c r="P13" s="15">
        <f t="shared" si="1"/>
        <v>0.15614551856918504</v>
      </c>
      <c r="Q13" s="15">
        <f t="shared" si="2"/>
        <v>0.91009499999999988</v>
      </c>
      <c r="R13" s="15">
        <f t="shared" si="3"/>
        <v>0.91009499999999988</v>
      </c>
      <c r="S13" s="1"/>
      <c r="T13" s="1"/>
      <c r="U13" s="1"/>
      <c r="V13" s="1"/>
      <c r="W13" s="1"/>
      <c r="X13" s="1"/>
      <c r="Y13" s="1"/>
      <c r="Z13" s="1"/>
      <c r="AA13" s="1"/>
    </row>
    <row r="14" spans="2:27" ht="11.25" customHeight="1" x14ac:dyDescent="0.2">
      <c r="B14" s="1">
        <v>100242</v>
      </c>
      <c r="C14" s="1" t="s">
        <v>23</v>
      </c>
      <c r="D14" s="1">
        <v>61201</v>
      </c>
      <c r="E14" s="1" t="s">
        <v>77</v>
      </c>
      <c r="F14" s="1">
        <v>2510</v>
      </c>
      <c r="G14" s="1" t="s">
        <v>22</v>
      </c>
      <c r="H14" s="20">
        <v>0</v>
      </c>
      <c r="I14" s="20">
        <v>3646667.17</v>
      </c>
      <c r="J14" s="20">
        <v>0</v>
      </c>
      <c r="K14" s="15">
        <v>1</v>
      </c>
      <c r="L14" s="15">
        <v>1</v>
      </c>
      <c r="M14" s="15">
        <v>0.91009499999999988</v>
      </c>
      <c r="N14" s="1" t="s">
        <v>97</v>
      </c>
      <c r="O14" s="15">
        <f t="shared" si="0"/>
        <v>0</v>
      </c>
      <c r="P14" s="15">
        <f t="shared" si="1"/>
        <v>0</v>
      </c>
      <c r="Q14" s="15">
        <f t="shared" si="2"/>
        <v>0.91009499999999988</v>
      </c>
      <c r="R14" s="15">
        <f t="shared" si="3"/>
        <v>0.91009499999999988</v>
      </c>
      <c r="S14" s="1"/>
      <c r="T14" s="1"/>
      <c r="U14" s="1"/>
      <c r="V14" s="1"/>
      <c r="W14" s="1"/>
      <c r="X14" s="1"/>
      <c r="Y14" s="1"/>
      <c r="Z14" s="1"/>
      <c r="AA14" s="1"/>
    </row>
    <row r="15" spans="2:27" ht="11.25" customHeight="1" x14ac:dyDescent="0.2">
      <c r="B15" s="1">
        <v>100242</v>
      </c>
      <c r="C15" s="1" t="s">
        <v>23</v>
      </c>
      <c r="D15" s="1">
        <v>61301</v>
      </c>
      <c r="E15" s="1" t="s">
        <v>78</v>
      </c>
      <c r="F15" s="1">
        <v>1810</v>
      </c>
      <c r="G15" s="1" t="s">
        <v>25</v>
      </c>
      <c r="H15" s="20">
        <v>0</v>
      </c>
      <c r="I15" s="20">
        <v>3610582.51</v>
      </c>
      <c r="J15" s="20">
        <v>3610389.6900000004</v>
      </c>
      <c r="K15" s="15">
        <v>1</v>
      </c>
      <c r="L15" s="15">
        <v>1</v>
      </c>
      <c r="M15" s="15">
        <v>0.91009499999999988</v>
      </c>
      <c r="N15" s="1" t="s">
        <v>97</v>
      </c>
      <c r="O15" s="15">
        <f t="shared" si="0"/>
        <v>0</v>
      </c>
      <c r="P15" s="15">
        <f t="shared" si="1"/>
        <v>0.99994659587491341</v>
      </c>
      <c r="Q15" s="15">
        <f t="shared" si="2"/>
        <v>0.91009499999999988</v>
      </c>
      <c r="R15" s="15">
        <f t="shared" si="3"/>
        <v>0.91009499999999988</v>
      </c>
      <c r="S15" s="1"/>
      <c r="T15" s="1"/>
      <c r="U15" s="1"/>
      <c r="V15" s="1"/>
      <c r="W15" s="1"/>
      <c r="X15" s="1"/>
      <c r="Y15" s="1"/>
      <c r="Z15" s="1"/>
      <c r="AA15" s="1"/>
    </row>
    <row r="16" spans="2:27" ht="11.25" customHeight="1" x14ac:dyDescent="0.2">
      <c r="B16" s="1">
        <v>100242</v>
      </c>
      <c r="C16" s="1" t="s">
        <v>23</v>
      </c>
      <c r="D16" s="1">
        <v>61301</v>
      </c>
      <c r="E16" s="1" t="s">
        <v>78</v>
      </c>
      <c r="F16" s="1">
        <v>2510</v>
      </c>
      <c r="G16" s="1" t="s">
        <v>22</v>
      </c>
      <c r="H16" s="20">
        <v>0</v>
      </c>
      <c r="I16" s="20">
        <v>962415.44</v>
      </c>
      <c r="J16" s="20">
        <v>962415.44</v>
      </c>
      <c r="K16" s="15">
        <v>1</v>
      </c>
      <c r="L16" s="15">
        <v>1</v>
      </c>
      <c r="M16" s="15">
        <v>0.91009499999999988</v>
      </c>
      <c r="N16" s="1" t="s">
        <v>97</v>
      </c>
      <c r="O16" s="15">
        <f t="shared" si="0"/>
        <v>0</v>
      </c>
      <c r="P16" s="15">
        <f t="shared" si="1"/>
        <v>1</v>
      </c>
      <c r="Q16" s="15">
        <f t="shared" si="2"/>
        <v>0.91009499999999988</v>
      </c>
      <c r="R16" s="15">
        <f t="shared" si="3"/>
        <v>0.91009499999999988</v>
      </c>
      <c r="S16" s="1"/>
      <c r="T16" s="1"/>
      <c r="U16" s="1"/>
      <c r="V16" s="1"/>
      <c r="W16" s="1"/>
      <c r="X16" s="1"/>
      <c r="Y16" s="1"/>
      <c r="Z16" s="1"/>
      <c r="AA16" s="1"/>
    </row>
    <row r="17" spans="2:27" ht="11.25" customHeight="1" x14ac:dyDescent="0.2">
      <c r="B17" s="1">
        <v>100242</v>
      </c>
      <c r="C17" s="1" t="s">
        <v>23</v>
      </c>
      <c r="D17" s="1">
        <v>61401</v>
      </c>
      <c r="E17" s="1" t="s">
        <v>79</v>
      </c>
      <c r="F17" s="1">
        <v>1810</v>
      </c>
      <c r="G17" s="1" t="s">
        <v>25</v>
      </c>
      <c r="H17" s="20">
        <v>0</v>
      </c>
      <c r="I17" s="20">
        <v>36597929.090000004</v>
      </c>
      <c r="J17" s="20">
        <v>9543822.1199999992</v>
      </c>
      <c r="K17" s="15">
        <v>1</v>
      </c>
      <c r="L17" s="15">
        <v>1</v>
      </c>
      <c r="M17" s="15">
        <v>0.91009499999999988</v>
      </c>
      <c r="N17" s="1" t="s">
        <v>97</v>
      </c>
      <c r="O17" s="15">
        <f t="shared" si="0"/>
        <v>0</v>
      </c>
      <c r="P17" s="15">
        <f t="shared" si="1"/>
        <v>0.26077492244247635</v>
      </c>
      <c r="Q17" s="15">
        <f t="shared" si="2"/>
        <v>0.91009499999999988</v>
      </c>
      <c r="R17" s="15">
        <f t="shared" si="3"/>
        <v>0.91009499999999988</v>
      </c>
      <c r="S17" s="1"/>
      <c r="T17" s="1"/>
      <c r="U17" s="1"/>
      <c r="V17" s="1"/>
      <c r="W17" s="1"/>
      <c r="X17" s="1"/>
      <c r="Y17" s="1"/>
      <c r="Z17" s="1"/>
      <c r="AA17" s="1"/>
    </row>
    <row r="18" spans="2:27" ht="11.25" customHeight="1" x14ac:dyDescent="0.2">
      <c r="B18" s="1">
        <v>100242</v>
      </c>
      <c r="C18" s="1" t="s">
        <v>23</v>
      </c>
      <c r="D18" s="1">
        <v>61401</v>
      </c>
      <c r="E18" s="1" t="s">
        <v>79</v>
      </c>
      <c r="F18" s="1">
        <v>2510</v>
      </c>
      <c r="G18" s="1" t="s">
        <v>22</v>
      </c>
      <c r="H18" s="20">
        <v>0</v>
      </c>
      <c r="I18" s="20">
        <v>48381756.32</v>
      </c>
      <c r="J18" s="20">
        <v>25363464.390000001</v>
      </c>
      <c r="K18" s="15">
        <v>1</v>
      </c>
      <c r="L18" s="15">
        <v>1</v>
      </c>
      <c r="M18" s="15">
        <v>0.91009499999999988</v>
      </c>
      <c r="N18" s="1" t="s">
        <v>97</v>
      </c>
      <c r="O18" s="15">
        <f t="shared" si="0"/>
        <v>0</v>
      </c>
      <c r="P18" s="15">
        <f t="shared" si="1"/>
        <v>0.52423612367943906</v>
      </c>
      <c r="Q18" s="15">
        <f t="shared" si="2"/>
        <v>0.91009499999999988</v>
      </c>
      <c r="R18" s="15">
        <f t="shared" si="3"/>
        <v>0.91009499999999988</v>
      </c>
      <c r="S18" s="1"/>
      <c r="T18" s="1"/>
      <c r="U18" s="1"/>
      <c r="V18" s="1"/>
      <c r="W18" s="1"/>
      <c r="X18" s="1"/>
      <c r="Y18" s="1"/>
      <c r="Z18" s="1"/>
      <c r="AA18" s="1"/>
    </row>
    <row r="19" spans="2:27" ht="11.25" customHeight="1" x14ac:dyDescent="0.2">
      <c r="B19" s="1">
        <v>100242</v>
      </c>
      <c r="C19" s="1" t="s">
        <v>23</v>
      </c>
      <c r="D19" s="1">
        <v>61501</v>
      </c>
      <c r="E19" s="1" t="s">
        <v>80</v>
      </c>
      <c r="F19" s="1">
        <v>1810</v>
      </c>
      <c r="G19" s="1" t="s">
        <v>25</v>
      </c>
      <c r="H19" s="20">
        <v>0</v>
      </c>
      <c r="I19" s="20">
        <v>11621409.58</v>
      </c>
      <c r="J19" s="20">
        <v>3433023.95</v>
      </c>
      <c r="K19" s="15">
        <v>1</v>
      </c>
      <c r="L19" s="15">
        <v>1</v>
      </c>
      <c r="M19" s="15">
        <v>0.91009499999999988</v>
      </c>
      <c r="N19" s="1" t="s">
        <v>97</v>
      </c>
      <c r="O19" s="15">
        <f t="shared" si="0"/>
        <v>0</v>
      </c>
      <c r="P19" s="15">
        <f t="shared" si="1"/>
        <v>0.29540512502959215</v>
      </c>
      <c r="Q19" s="15">
        <f t="shared" si="2"/>
        <v>0.91009499999999988</v>
      </c>
      <c r="R19" s="15">
        <f t="shared" si="3"/>
        <v>0.91009499999999988</v>
      </c>
      <c r="S19" s="1"/>
      <c r="T19" s="1"/>
      <c r="U19" s="1"/>
      <c r="V19" s="1"/>
      <c r="W19" s="1"/>
      <c r="X19" s="1"/>
      <c r="Y19" s="1"/>
      <c r="Z19" s="1"/>
      <c r="AA19" s="1"/>
    </row>
    <row r="20" spans="2:27" ht="11.25" customHeight="1" x14ac:dyDescent="0.2">
      <c r="B20" s="1">
        <v>100242</v>
      </c>
      <c r="C20" s="1" t="s">
        <v>23</v>
      </c>
      <c r="D20" s="1">
        <v>61501</v>
      </c>
      <c r="E20" s="1" t="s">
        <v>80</v>
      </c>
      <c r="F20" s="1">
        <v>2410</v>
      </c>
      <c r="G20" s="1" t="s">
        <v>29</v>
      </c>
      <c r="H20" s="20">
        <v>0</v>
      </c>
      <c r="I20" s="20">
        <v>1837838.73</v>
      </c>
      <c r="J20" s="20">
        <v>1837838.71</v>
      </c>
      <c r="K20" s="15">
        <v>1</v>
      </c>
      <c r="L20" s="15">
        <v>1</v>
      </c>
      <c r="M20" s="15">
        <v>0.91009499999999988</v>
      </c>
      <c r="N20" s="1" t="s">
        <v>97</v>
      </c>
      <c r="O20" s="15">
        <f t="shared" si="0"/>
        <v>0</v>
      </c>
      <c r="P20" s="15">
        <f t="shared" si="1"/>
        <v>0.99999998911765231</v>
      </c>
      <c r="Q20" s="15">
        <f t="shared" si="2"/>
        <v>0.91009499999999988</v>
      </c>
      <c r="R20" s="15">
        <f t="shared" si="3"/>
        <v>0.91009499999999988</v>
      </c>
      <c r="S20" s="1"/>
      <c r="T20" s="1"/>
      <c r="U20" s="1"/>
      <c r="V20" s="1"/>
      <c r="W20" s="1"/>
      <c r="X20" s="1"/>
      <c r="Y20" s="1"/>
      <c r="Z20" s="1"/>
      <c r="AA20" s="1"/>
    </row>
    <row r="21" spans="2:27" ht="11.25" customHeight="1" x14ac:dyDescent="0.2">
      <c r="B21" s="1">
        <v>100242</v>
      </c>
      <c r="C21" s="1" t="s">
        <v>23</v>
      </c>
      <c r="D21" s="1">
        <v>61501</v>
      </c>
      <c r="E21" s="1" t="s">
        <v>80</v>
      </c>
      <c r="F21" s="1">
        <v>2510</v>
      </c>
      <c r="G21" s="1" t="s">
        <v>22</v>
      </c>
      <c r="H21" s="20">
        <v>0</v>
      </c>
      <c r="I21" s="20">
        <v>1398787.6</v>
      </c>
      <c r="J21" s="20">
        <v>1398787.6</v>
      </c>
      <c r="K21" s="15">
        <v>1</v>
      </c>
      <c r="L21" s="15">
        <v>1</v>
      </c>
      <c r="M21" s="15">
        <v>0.91009499999999988</v>
      </c>
      <c r="N21" s="1" t="s">
        <v>97</v>
      </c>
      <c r="O21" s="15">
        <f t="shared" si="0"/>
        <v>0</v>
      </c>
      <c r="P21" s="15">
        <f t="shared" si="1"/>
        <v>1</v>
      </c>
      <c r="Q21" s="15">
        <f t="shared" si="2"/>
        <v>0.91009499999999988</v>
      </c>
      <c r="R21" s="15">
        <f t="shared" si="3"/>
        <v>0.91009499999999988</v>
      </c>
      <c r="S21" s="1"/>
      <c r="T21" s="1"/>
      <c r="U21" s="1"/>
      <c r="V21" s="1"/>
      <c r="W21" s="1"/>
      <c r="X21" s="1"/>
      <c r="Y21" s="1"/>
      <c r="Z21" s="1"/>
      <c r="AA21" s="1"/>
    </row>
    <row r="22" spans="2:27" ht="11.25" customHeight="1" x14ac:dyDescent="0.2">
      <c r="B22" s="1">
        <v>100242</v>
      </c>
      <c r="C22" s="1" t="s">
        <v>23</v>
      </c>
      <c r="D22" s="1">
        <v>62201</v>
      </c>
      <c r="E22" s="1" t="s">
        <v>77</v>
      </c>
      <c r="F22" s="1">
        <v>1810</v>
      </c>
      <c r="G22" s="1" t="s">
        <v>25</v>
      </c>
      <c r="H22" s="20">
        <v>0</v>
      </c>
      <c r="I22" s="20">
        <v>386869.49000000005</v>
      </c>
      <c r="J22" s="20">
        <v>386869.48000000004</v>
      </c>
      <c r="K22" s="15">
        <v>1</v>
      </c>
      <c r="L22" s="15">
        <v>1</v>
      </c>
      <c r="M22" s="15">
        <v>0.91009499999999988</v>
      </c>
      <c r="N22" s="1" t="s">
        <v>97</v>
      </c>
      <c r="O22" s="15">
        <f t="shared" si="0"/>
        <v>0</v>
      </c>
      <c r="P22" s="15">
        <f t="shared" si="1"/>
        <v>0.99999997415148967</v>
      </c>
      <c r="Q22" s="15">
        <f t="shared" si="2"/>
        <v>0.91009499999999988</v>
      </c>
      <c r="R22" s="15">
        <f t="shared" si="3"/>
        <v>0.91009499999999988</v>
      </c>
      <c r="S22" s="1"/>
      <c r="T22" s="1"/>
      <c r="U22" s="1"/>
      <c r="V22" s="1"/>
      <c r="W22" s="1"/>
      <c r="X22" s="1"/>
      <c r="Y22" s="1"/>
      <c r="Z22" s="1"/>
      <c r="AA22" s="1"/>
    </row>
    <row r="23" spans="2:27" ht="11.25" customHeight="1" x14ac:dyDescent="0.2">
      <c r="B23" s="1">
        <v>100242</v>
      </c>
      <c r="C23" s="1" t="s">
        <v>23</v>
      </c>
      <c r="D23" s="1">
        <v>62201</v>
      </c>
      <c r="E23" s="1" t="s">
        <v>77</v>
      </c>
      <c r="F23" s="1">
        <v>1816</v>
      </c>
      <c r="G23" s="1" t="s">
        <v>26</v>
      </c>
      <c r="H23" s="20">
        <v>0</v>
      </c>
      <c r="I23" s="20">
        <v>87170093.900000006</v>
      </c>
      <c r="J23" s="20">
        <v>37342977.089999996</v>
      </c>
      <c r="K23" s="15">
        <v>1</v>
      </c>
      <c r="L23" s="15">
        <v>1</v>
      </c>
      <c r="M23" s="15">
        <v>0.91009499999999988</v>
      </c>
      <c r="N23" s="1" t="s">
        <v>97</v>
      </c>
      <c r="O23" s="15">
        <f t="shared" si="0"/>
        <v>0</v>
      </c>
      <c r="P23" s="15">
        <f t="shared" si="1"/>
        <v>0.42839207140053331</v>
      </c>
      <c r="Q23" s="15">
        <f t="shared" si="2"/>
        <v>0.91009499999999988</v>
      </c>
      <c r="R23" s="15">
        <f t="shared" si="3"/>
        <v>0.91009499999999988</v>
      </c>
      <c r="S23" s="1"/>
      <c r="T23" s="1"/>
      <c r="U23" s="1"/>
      <c r="V23" s="1"/>
      <c r="W23" s="1"/>
      <c r="X23" s="1"/>
      <c r="Y23" s="1"/>
      <c r="Z23" s="1"/>
      <c r="AA23" s="1"/>
    </row>
    <row r="24" spans="2:27" ht="11.25" customHeight="1" x14ac:dyDescent="0.2">
      <c r="B24" s="1">
        <v>100242</v>
      </c>
      <c r="C24" s="1" t="s">
        <v>23</v>
      </c>
      <c r="D24" s="1">
        <v>62201</v>
      </c>
      <c r="E24" s="1" t="s">
        <v>77</v>
      </c>
      <c r="F24" s="1">
        <v>2310</v>
      </c>
      <c r="G24" s="1" t="s">
        <v>28</v>
      </c>
      <c r="H24" s="20">
        <v>0</v>
      </c>
      <c r="I24" s="20">
        <v>791946.52</v>
      </c>
      <c r="J24" s="20">
        <v>791946.52</v>
      </c>
      <c r="K24" s="15">
        <v>1</v>
      </c>
      <c r="L24" s="15">
        <v>1</v>
      </c>
      <c r="M24" s="15">
        <v>0.91009499999999988</v>
      </c>
      <c r="N24" s="1" t="s">
        <v>97</v>
      </c>
      <c r="O24" s="15">
        <f t="shared" si="0"/>
        <v>0</v>
      </c>
      <c r="P24" s="15">
        <f t="shared" si="1"/>
        <v>1</v>
      </c>
      <c r="Q24" s="15">
        <f t="shared" si="2"/>
        <v>0.91009499999999988</v>
      </c>
      <c r="R24" s="15">
        <f t="shared" si="3"/>
        <v>0.91009499999999988</v>
      </c>
      <c r="S24" s="1"/>
      <c r="T24" s="1"/>
      <c r="U24" s="1"/>
      <c r="V24" s="1"/>
      <c r="W24" s="1"/>
      <c r="X24" s="1"/>
      <c r="Y24" s="1"/>
      <c r="Z24" s="1"/>
      <c r="AA24" s="1"/>
    </row>
    <row r="25" spans="2:27" ht="11.25" customHeight="1" x14ac:dyDescent="0.2">
      <c r="B25" s="1">
        <v>100242</v>
      </c>
      <c r="C25" s="1" t="s">
        <v>23</v>
      </c>
      <c r="D25" s="1">
        <v>62201</v>
      </c>
      <c r="E25" s="1" t="s">
        <v>77</v>
      </c>
      <c r="F25" s="1">
        <v>2510</v>
      </c>
      <c r="G25" s="1" t="s">
        <v>22</v>
      </c>
      <c r="H25" s="20">
        <v>0</v>
      </c>
      <c r="I25" s="20">
        <v>18665271.690000001</v>
      </c>
      <c r="J25" s="20">
        <v>6235667.6900000004</v>
      </c>
      <c r="K25" s="15">
        <v>1</v>
      </c>
      <c r="L25" s="15">
        <v>1</v>
      </c>
      <c r="M25" s="15">
        <v>0.91009499999999988</v>
      </c>
      <c r="N25" s="1" t="s">
        <v>97</v>
      </c>
      <c r="O25" s="15">
        <f t="shared" si="0"/>
        <v>0</v>
      </c>
      <c r="P25" s="15">
        <f t="shared" si="1"/>
        <v>0.33407859224148267</v>
      </c>
      <c r="Q25" s="15">
        <f t="shared" si="2"/>
        <v>0.91009499999999988</v>
      </c>
      <c r="R25" s="15">
        <f t="shared" si="3"/>
        <v>0.91009499999999988</v>
      </c>
      <c r="S25" s="1"/>
      <c r="T25" s="1"/>
      <c r="U25" s="1"/>
      <c r="V25" s="1"/>
      <c r="W25" s="1"/>
      <c r="X25" s="1"/>
      <c r="Y25" s="1"/>
      <c r="Z25" s="1"/>
      <c r="AA25" s="1"/>
    </row>
    <row r="26" spans="2:27" ht="11.25" customHeight="1" x14ac:dyDescent="0.2">
      <c r="B26" s="1">
        <v>100242</v>
      </c>
      <c r="C26" s="1" t="s">
        <v>23</v>
      </c>
      <c r="D26" s="1">
        <v>62201</v>
      </c>
      <c r="E26" s="1" t="s">
        <v>77</v>
      </c>
      <c r="F26" s="1">
        <v>5011</v>
      </c>
      <c r="G26" s="1" t="s">
        <v>30</v>
      </c>
      <c r="H26" s="20">
        <v>0</v>
      </c>
      <c r="I26" s="20">
        <v>31455737.219999999</v>
      </c>
      <c r="J26" s="20">
        <v>22091012.41</v>
      </c>
      <c r="K26" s="15">
        <v>1</v>
      </c>
      <c r="L26" s="15">
        <v>1</v>
      </c>
      <c r="M26" s="15">
        <v>0.91009499999999988</v>
      </c>
      <c r="N26" s="1" t="s">
        <v>97</v>
      </c>
      <c r="O26" s="15">
        <f t="shared" si="0"/>
        <v>0</v>
      </c>
      <c r="P26" s="15">
        <f t="shared" si="1"/>
        <v>0.70228881477157767</v>
      </c>
      <c r="Q26" s="15">
        <f t="shared" si="2"/>
        <v>0.91009499999999988</v>
      </c>
      <c r="R26" s="15">
        <f t="shared" si="3"/>
        <v>0.91009499999999988</v>
      </c>
      <c r="S26" s="1"/>
      <c r="T26" s="1"/>
      <c r="U26" s="1"/>
      <c r="V26" s="1"/>
      <c r="W26" s="1"/>
      <c r="X26" s="1"/>
      <c r="Y26" s="1"/>
      <c r="Z26" s="1"/>
      <c r="AA26" s="1"/>
    </row>
    <row r="27" spans="2:27" ht="11.25" customHeight="1" x14ac:dyDescent="0.2">
      <c r="B27" s="1">
        <v>100246</v>
      </c>
      <c r="C27" s="1" t="s">
        <v>31</v>
      </c>
      <c r="D27" s="1">
        <v>61401</v>
      </c>
      <c r="E27" s="1" t="s">
        <v>79</v>
      </c>
      <c r="F27" s="1">
        <v>2410</v>
      </c>
      <c r="G27" s="1" t="s">
        <v>29</v>
      </c>
      <c r="H27" s="20">
        <v>0</v>
      </c>
      <c r="I27" s="20">
        <v>1763207.05</v>
      </c>
      <c r="J27" s="20">
        <v>1763207.05</v>
      </c>
      <c r="K27" s="15">
        <v>1</v>
      </c>
      <c r="L27" s="15">
        <v>1</v>
      </c>
      <c r="M27" s="15">
        <v>0.92169047619047617</v>
      </c>
      <c r="N27" s="1" t="s">
        <v>97</v>
      </c>
      <c r="O27" s="15">
        <f t="shared" si="0"/>
        <v>0</v>
      </c>
      <c r="P27" s="15">
        <f t="shared" si="1"/>
        <v>1</v>
      </c>
      <c r="Q27" s="15">
        <f t="shared" si="2"/>
        <v>0.92169047619047617</v>
      </c>
      <c r="R27" s="15">
        <f t="shared" si="3"/>
        <v>0.92169047619047617</v>
      </c>
      <c r="S27" s="1"/>
      <c r="T27" s="1"/>
      <c r="U27" s="1"/>
      <c r="V27" s="1"/>
      <c r="W27" s="1"/>
      <c r="X27" s="1"/>
      <c r="Y27" s="1"/>
      <c r="Z27" s="1"/>
      <c r="AA27" s="1"/>
    </row>
    <row r="28" spans="2:27" ht="11.25" customHeight="1" x14ac:dyDescent="0.2">
      <c r="B28" s="1">
        <v>100246</v>
      </c>
      <c r="C28" s="1" t="s">
        <v>31</v>
      </c>
      <c r="D28" s="1">
        <v>61401</v>
      </c>
      <c r="E28" s="1" t="s">
        <v>79</v>
      </c>
      <c r="F28" s="1">
        <v>2510</v>
      </c>
      <c r="G28" s="1" t="s">
        <v>22</v>
      </c>
      <c r="H28" s="20">
        <v>27500000</v>
      </c>
      <c r="I28" s="20">
        <v>95249198.739999995</v>
      </c>
      <c r="J28" s="20">
        <v>81287107.960000008</v>
      </c>
      <c r="K28" s="15">
        <v>1</v>
      </c>
      <c r="L28" s="15">
        <v>1</v>
      </c>
      <c r="M28" s="15">
        <v>0.92169047619047617</v>
      </c>
      <c r="N28" s="1" t="s">
        <v>97</v>
      </c>
      <c r="O28" s="15">
        <f t="shared" si="0"/>
        <v>2.955894834909091</v>
      </c>
      <c r="P28" s="15">
        <f t="shared" si="1"/>
        <v>0.8534151366657472</v>
      </c>
      <c r="Q28" s="15">
        <f t="shared" si="2"/>
        <v>0.92169047619047617</v>
      </c>
      <c r="R28" s="15">
        <f t="shared" si="3"/>
        <v>0.92169047619047617</v>
      </c>
      <c r="S28" s="1"/>
      <c r="T28" s="1"/>
      <c r="U28" s="1"/>
      <c r="V28" s="1"/>
      <c r="W28" s="1"/>
      <c r="X28" s="1"/>
      <c r="Y28" s="1"/>
      <c r="Z28" s="1"/>
      <c r="AA28" s="1"/>
    </row>
    <row r="29" spans="2:27" ht="11.25" customHeight="1" x14ac:dyDescent="0.2">
      <c r="B29" s="1">
        <v>100246</v>
      </c>
      <c r="C29" s="1" t="s">
        <v>31</v>
      </c>
      <c r="D29" s="1">
        <v>62201</v>
      </c>
      <c r="E29" s="1" t="s">
        <v>77</v>
      </c>
      <c r="F29" s="1">
        <v>2510</v>
      </c>
      <c r="G29" s="1" t="s">
        <v>22</v>
      </c>
      <c r="H29" s="20">
        <v>0</v>
      </c>
      <c r="I29" s="20">
        <v>48264.36</v>
      </c>
      <c r="J29" s="20">
        <v>48264.36</v>
      </c>
      <c r="K29" s="15">
        <v>1</v>
      </c>
      <c r="L29" s="15">
        <v>1</v>
      </c>
      <c r="M29" s="15">
        <v>0.92169047619047617</v>
      </c>
      <c r="N29" s="1" t="s">
        <v>97</v>
      </c>
      <c r="O29" s="15">
        <f t="shared" si="0"/>
        <v>0</v>
      </c>
      <c r="P29" s="15">
        <f t="shared" si="1"/>
        <v>1</v>
      </c>
      <c r="Q29" s="15">
        <f t="shared" si="2"/>
        <v>0.92169047619047617</v>
      </c>
      <c r="R29" s="15">
        <f t="shared" si="3"/>
        <v>0.92169047619047617</v>
      </c>
      <c r="S29" s="1"/>
      <c r="T29" s="1"/>
      <c r="U29" s="1"/>
      <c r="V29" s="1"/>
      <c r="W29" s="1"/>
      <c r="X29" s="1"/>
      <c r="Y29" s="1"/>
      <c r="Z29" s="1"/>
      <c r="AA29" s="1"/>
    </row>
    <row r="30" spans="2:27" ht="11.25" customHeight="1" x14ac:dyDescent="0.2">
      <c r="B30" s="21">
        <v>100246</v>
      </c>
      <c r="C30" s="1" t="s">
        <v>31</v>
      </c>
      <c r="D30" s="1">
        <v>62401</v>
      </c>
      <c r="E30" s="1" t="s">
        <v>79</v>
      </c>
      <c r="F30" s="1">
        <v>2510</v>
      </c>
      <c r="G30" s="1" t="s">
        <v>22</v>
      </c>
      <c r="H30" s="20">
        <v>0</v>
      </c>
      <c r="I30" s="20">
        <v>16109625.520000001</v>
      </c>
      <c r="J30" s="20">
        <v>15857399.5</v>
      </c>
      <c r="K30" s="15">
        <v>1</v>
      </c>
      <c r="L30" s="15">
        <v>1</v>
      </c>
      <c r="M30" s="15">
        <v>0.92169047619047617</v>
      </c>
      <c r="N30" s="1" t="s">
        <v>97</v>
      </c>
      <c r="O30" s="15">
        <f t="shared" si="0"/>
        <v>0</v>
      </c>
      <c r="P30" s="15">
        <f t="shared" si="1"/>
        <v>0.98434314815779766</v>
      </c>
      <c r="Q30" s="15">
        <f t="shared" si="2"/>
        <v>0.92169047619047617</v>
      </c>
      <c r="R30" s="15">
        <f t="shared" si="3"/>
        <v>0.92169047619047617</v>
      </c>
      <c r="S30" s="1"/>
      <c r="T30" s="1"/>
      <c r="U30" s="1"/>
      <c r="V30" s="1"/>
      <c r="W30" s="1"/>
      <c r="X30" s="1"/>
      <c r="Y30" s="1"/>
      <c r="Z30" s="1"/>
      <c r="AA30" s="1"/>
    </row>
    <row r="31" spans="2:27" ht="11.25" customHeight="1" x14ac:dyDescent="0.2">
      <c r="B31" s="1">
        <v>100248</v>
      </c>
      <c r="C31" s="1" t="s">
        <v>32</v>
      </c>
      <c r="D31" s="1">
        <v>51501</v>
      </c>
      <c r="E31" s="1" t="s">
        <v>73</v>
      </c>
      <c r="F31" s="1">
        <v>2410</v>
      </c>
      <c r="G31" s="1" t="s">
        <v>29</v>
      </c>
      <c r="H31" s="20">
        <v>2203599.5</v>
      </c>
      <c r="I31" s="20">
        <v>1624015.6400000001</v>
      </c>
      <c r="J31" s="20">
        <v>588870.74</v>
      </c>
      <c r="K31" s="15">
        <v>0.98666666666666669</v>
      </c>
      <c r="L31" s="15">
        <v>0.98666666666666669</v>
      </c>
      <c r="M31" s="15">
        <v>0.90587333333333331</v>
      </c>
      <c r="N31" s="1" t="s">
        <v>97</v>
      </c>
      <c r="O31" s="15">
        <f t="shared" si="0"/>
        <v>0.26723129134854134</v>
      </c>
      <c r="P31" s="15">
        <f t="shared" si="1"/>
        <v>0.36260164341767048</v>
      </c>
      <c r="Q31" s="15">
        <f t="shared" si="2"/>
        <v>0.91811486486486482</v>
      </c>
      <c r="R31" s="15">
        <f t="shared" si="3"/>
        <v>0.91811486486486482</v>
      </c>
      <c r="S31" s="1"/>
      <c r="T31" s="1"/>
      <c r="U31" s="1"/>
      <c r="V31" s="1"/>
      <c r="W31" s="1"/>
      <c r="X31" s="1"/>
      <c r="Y31" s="1"/>
      <c r="Z31" s="1"/>
      <c r="AA31" s="1"/>
    </row>
    <row r="32" spans="2:27" ht="11.25" customHeight="1" x14ac:dyDescent="0.2">
      <c r="B32" s="1">
        <v>100248</v>
      </c>
      <c r="C32" s="1" t="s">
        <v>32</v>
      </c>
      <c r="D32" s="1">
        <v>56501</v>
      </c>
      <c r="E32" s="1" t="s">
        <v>75</v>
      </c>
      <c r="F32" s="1">
        <v>2410</v>
      </c>
      <c r="G32" s="1" t="s">
        <v>29</v>
      </c>
      <c r="H32" s="20">
        <v>4588913.72</v>
      </c>
      <c r="I32" s="20">
        <v>4971021.28</v>
      </c>
      <c r="J32" s="20">
        <v>3007376.7600000002</v>
      </c>
      <c r="K32" s="15">
        <v>0.98666666666666669</v>
      </c>
      <c r="L32" s="15">
        <v>0.98666666666666669</v>
      </c>
      <c r="M32" s="15">
        <v>0.90587333333333331</v>
      </c>
      <c r="N32" s="1" t="s">
        <v>97</v>
      </c>
      <c r="O32" s="15">
        <f t="shared" si="0"/>
        <v>0.65535700679942188</v>
      </c>
      <c r="P32" s="15">
        <f t="shared" si="1"/>
        <v>0.60498167088916588</v>
      </c>
      <c r="Q32" s="15">
        <f t="shared" si="2"/>
        <v>0.91811486486486482</v>
      </c>
      <c r="R32" s="15">
        <f t="shared" si="3"/>
        <v>0.91811486486486482</v>
      </c>
      <c r="S32" s="1"/>
      <c r="T32" s="1"/>
      <c r="U32" s="1"/>
      <c r="V32" s="1"/>
      <c r="W32" s="1"/>
      <c r="X32" s="1"/>
      <c r="Y32" s="1"/>
      <c r="Z32" s="1"/>
      <c r="AA32" s="1"/>
    </row>
    <row r="33" spans="2:27" ht="11.25" customHeight="1" x14ac:dyDescent="0.2">
      <c r="B33" s="1">
        <v>100248</v>
      </c>
      <c r="C33" s="1" t="s">
        <v>32</v>
      </c>
      <c r="D33" s="1">
        <v>59701</v>
      </c>
      <c r="E33" s="1" t="s">
        <v>76</v>
      </c>
      <c r="F33" s="1">
        <v>2410</v>
      </c>
      <c r="G33" s="1" t="s">
        <v>29</v>
      </c>
      <c r="H33" s="20">
        <v>4812986.67</v>
      </c>
      <c r="I33" s="20">
        <v>7936801.709999999</v>
      </c>
      <c r="J33" s="20">
        <v>3913841.29</v>
      </c>
      <c r="K33" s="15">
        <v>0.98666666666666669</v>
      </c>
      <c r="L33" s="15">
        <v>0.98666666666666669</v>
      </c>
      <c r="M33" s="15">
        <v>0.90587333333333331</v>
      </c>
      <c r="N33" s="1" t="s">
        <v>97</v>
      </c>
      <c r="O33" s="15">
        <f t="shared" si="0"/>
        <v>0.81318348841385846</v>
      </c>
      <c r="P33" s="15">
        <f t="shared" si="1"/>
        <v>0.49312574926355324</v>
      </c>
      <c r="Q33" s="15">
        <f t="shared" si="2"/>
        <v>0.91811486486486482</v>
      </c>
      <c r="R33" s="15">
        <f t="shared" si="3"/>
        <v>0.91811486486486482</v>
      </c>
      <c r="S33" s="1"/>
      <c r="T33" s="1"/>
      <c r="U33" s="1"/>
      <c r="V33" s="1"/>
      <c r="W33" s="1"/>
      <c r="X33" s="1"/>
      <c r="Y33" s="1"/>
      <c r="Z33" s="1"/>
      <c r="AA33" s="1"/>
    </row>
    <row r="34" spans="2:27" ht="11.25" customHeight="1" x14ac:dyDescent="0.2">
      <c r="B34" s="1">
        <v>100248</v>
      </c>
      <c r="C34" s="1" t="s">
        <v>32</v>
      </c>
      <c r="D34" s="1">
        <v>61201</v>
      </c>
      <c r="E34" s="1" t="s">
        <v>77</v>
      </c>
      <c r="F34" s="1">
        <v>2410</v>
      </c>
      <c r="G34" s="1" t="s">
        <v>29</v>
      </c>
      <c r="H34" s="20">
        <v>0</v>
      </c>
      <c r="I34" s="20">
        <v>14976861.210000001</v>
      </c>
      <c r="J34" s="20">
        <v>8016416.3700000001</v>
      </c>
      <c r="K34" s="15">
        <v>0.98666666666666669</v>
      </c>
      <c r="L34" s="15">
        <v>0.98666666666666669</v>
      </c>
      <c r="M34" s="15">
        <v>0.90587333333333331</v>
      </c>
      <c r="N34" s="1" t="s">
        <v>97</v>
      </c>
      <c r="O34" s="15">
        <f t="shared" si="0"/>
        <v>0</v>
      </c>
      <c r="P34" s="15">
        <f t="shared" si="1"/>
        <v>0.53525343245135137</v>
      </c>
      <c r="Q34" s="15">
        <f t="shared" si="2"/>
        <v>0.91811486486486482</v>
      </c>
      <c r="R34" s="15">
        <f t="shared" si="3"/>
        <v>0.91811486486486482</v>
      </c>
      <c r="S34" s="1"/>
      <c r="T34" s="1"/>
      <c r="U34" s="1"/>
      <c r="V34" s="1"/>
      <c r="W34" s="1"/>
      <c r="X34" s="1"/>
      <c r="Y34" s="1"/>
      <c r="Z34" s="1"/>
      <c r="AA34" s="1"/>
    </row>
    <row r="35" spans="2:27" ht="11.25" customHeight="1" x14ac:dyDescent="0.2">
      <c r="B35" s="1">
        <v>100248</v>
      </c>
      <c r="C35" s="1" t="s">
        <v>32</v>
      </c>
      <c r="D35" s="1">
        <v>62201</v>
      </c>
      <c r="E35" s="1" t="s">
        <v>77</v>
      </c>
      <c r="F35" s="1">
        <v>2510</v>
      </c>
      <c r="G35" s="1" t="s">
        <v>22</v>
      </c>
      <c r="H35" s="20">
        <v>0</v>
      </c>
      <c r="I35" s="20">
        <v>121073848.06999999</v>
      </c>
      <c r="J35" s="20">
        <v>55120104.240000002</v>
      </c>
      <c r="K35" s="15">
        <v>0.98666666666666669</v>
      </c>
      <c r="L35" s="15">
        <v>0.98666666666666669</v>
      </c>
      <c r="M35" s="15">
        <v>0.90587333333333331</v>
      </c>
      <c r="N35" s="1" t="s">
        <v>97</v>
      </c>
      <c r="O35" s="15">
        <f t="shared" si="0"/>
        <v>0</v>
      </c>
      <c r="P35" s="15">
        <f t="shared" si="1"/>
        <v>0.45526019961083414</v>
      </c>
      <c r="Q35" s="15">
        <f t="shared" si="2"/>
        <v>0.91811486486486482</v>
      </c>
      <c r="R35" s="15">
        <f t="shared" si="3"/>
        <v>0.91811486486486482</v>
      </c>
      <c r="S35" s="1"/>
      <c r="T35" s="1"/>
      <c r="U35" s="1"/>
      <c r="V35" s="1"/>
      <c r="W35" s="1"/>
      <c r="X35" s="1"/>
      <c r="Y35" s="1"/>
      <c r="Z35" s="1"/>
      <c r="AA35" s="1"/>
    </row>
    <row r="36" spans="2:27" ht="11.25" customHeight="1" x14ac:dyDescent="0.2">
      <c r="B36" s="1">
        <v>100249</v>
      </c>
      <c r="C36" s="1" t="s">
        <v>33</v>
      </c>
      <c r="D36" s="1">
        <v>61401</v>
      </c>
      <c r="E36" s="1" t="s">
        <v>79</v>
      </c>
      <c r="F36" s="1">
        <v>2510</v>
      </c>
      <c r="G36" s="1" t="s">
        <v>22</v>
      </c>
      <c r="H36" s="20">
        <v>5000000</v>
      </c>
      <c r="I36" s="20">
        <v>4995283.8600000003</v>
      </c>
      <c r="J36" s="20">
        <v>4995283.8</v>
      </c>
      <c r="K36" s="15">
        <v>1</v>
      </c>
      <c r="L36" s="15">
        <v>1</v>
      </c>
      <c r="M36" s="15">
        <v>1</v>
      </c>
      <c r="N36" s="1" t="s">
        <v>97</v>
      </c>
      <c r="O36" s="15">
        <f t="shared" si="0"/>
        <v>0.99905675999999999</v>
      </c>
      <c r="P36" s="15">
        <f t="shared" si="1"/>
        <v>0.99999998798867051</v>
      </c>
      <c r="Q36" s="15">
        <f t="shared" si="2"/>
        <v>1</v>
      </c>
      <c r="R36" s="15">
        <f t="shared" si="3"/>
        <v>1</v>
      </c>
      <c r="S36" s="1"/>
      <c r="T36" s="1"/>
      <c r="U36" s="1"/>
      <c r="V36" s="1"/>
      <c r="W36" s="1"/>
      <c r="X36" s="1"/>
      <c r="Y36" s="1"/>
      <c r="Z36" s="1"/>
      <c r="AA36" s="1"/>
    </row>
    <row r="37" spans="2:27" ht="11.25" customHeight="1" x14ac:dyDescent="0.2">
      <c r="B37" s="1">
        <v>100250</v>
      </c>
      <c r="C37" s="1" t="s">
        <v>34</v>
      </c>
      <c r="D37" s="1">
        <v>61101</v>
      </c>
      <c r="E37" s="1" t="s">
        <v>81</v>
      </c>
      <c r="F37" s="1">
        <v>2510</v>
      </c>
      <c r="G37" s="1" t="s">
        <v>22</v>
      </c>
      <c r="H37" s="20">
        <v>2000000</v>
      </c>
      <c r="I37" s="20">
        <v>8782936.9100000001</v>
      </c>
      <c r="J37" s="20">
        <v>5952152.120000001</v>
      </c>
      <c r="K37" s="15">
        <v>1</v>
      </c>
      <c r="L37" s="15">
        <v>1</v>
      </c>
      <c r="M37" s="15">
        <v>0.97923593749999993</v>
      </c>
      <c r="N37" s="1" t="s">
        <v>97</v>
      </c>
      <c r="O37" s="15">
        <f t="shared" si="0"/>
        <v>2.9760760600000005</v>
      </c>
      <c r="P37" s="15">
        <f t="shared" si="1"/>
        <v>0.6776949647928191</v>
      </c>
      <c r="Q37" s="15">
        <f t="shared" si="2"/>
        <v>0.97923593749999993</v>
      </c>
      <c r="R37" s="15">
        <f t="shared" si="3"/>
        <v>0.97923593749999993</v>
      </c>
      <c r="S37" s="1"/>
      <c r="T37" s="1"/>
      <c r="U37" s="1"/>
      <c r="V37" s="1"/>
      <c r="W37" s="1"/>
      <c r="X37" s="1"/>
      <c r="Y37" s="1"/>
      <c r="Z37" s="1"/>
      <c r="AA37" s="1"/>
    </row>
    <row r="38" spans="2:27" ht="11.25" customHeight="1" x14ac:dyDescent="0.2">
      <c r="B38" s="1">
        <v>100250</v>
      </c>
      <c r="C38" s="1" t="s">
        <v>34</v>
      </c>
      <c r="D38" s="1">
        <v>61201</v>
      </c>
      <c r="E38" s="1" t="s">
        <v>77</v>
      </c>
      <c r="F38" s="1">
        <v>2510</v>
      </c>
      <c r="G38" s="1" t="s">
        <v>22</v>
      </c>
      <c r="H38" s="20">
        <v>5000000</v>
      </c>
      <c r="I38" s="20">
        <v>30657171.200000007</v>
      </c>
      <c r="J38" s="20">
        <v>19855332.920000002</v>
      </c>
      <c r="K38" s="15">
        <v>1</v>
      </c>
      <c r="L38" s="15">
        <v>1</v>
      </c>
      <c r="M38" s="15">
        <v>0.97923593749999993</v>
      </c>
      <c r="N38" s="1" t="s">
        <v>97</v>
      </c>
      <c r="O38" s="15">
        <f t="shared" si="0"/>
        <v>3.9710665840000003</v>
      </c>
      <c r="P38" s="15">
        <f t="shared" si="1"/>
        <v>0.64765704540932978</v>
      </c>
      <c r="Q38" s="15">
        <f t="shared" si="2"/>
        <v>0.97923593749999993</v>
      </c>
      <c r="R38" s="15">
        <f t="shared" si="3"/>
        <v>0.97923593749999993</v>
      </c>
      <c r="S38" s="1"/>
      <c r="T38" s="1"/>
      <c r="U38" s="1"/>
      <c r="V38" s="1"/>
      <c r="W38" s="1"/>
      <c r="X38" s="1"/>
      <c r="Y38" s="1"/>
      <c r="Z38" s="1"/>
      <c r="AA38" s="1"/>
    </row>
    <row r="39" spans="2:27" ht="11.25" customHeight="1" x14ac:dyDescent="0.2">
      <c r="B39" s="1">
        <v>100250</v>
      </c>
      <c r="C39" s="1" t="s">
        <v>34</v>
      </c>
      <c r="D39" s="1">
        <v>61301</v>
      </c>
      <c r="E39" s="1" t="s">
        <v>78</v>
      </c>
      <c r="F39" s="1">
        <v>1810</v>
      </c>
      <c r="G39" s="1" t="s">
        <v>25</v>
      </c>
      <c r="H39" s="20">
        <v>7441400</v>
      </c>
      <c r="I39" s="20">
        <v>7433878.0800000001</v>
      </c>
      <c r="J39" s="20">
        <v>7433878.0800000001</v>
      </c>
      <c r="K39" s="15">
        <v>1</v>
      </c>
      <c r="L39" s="15">
        <v>1</v>
      </c>
      <c r="M39" s="15">
        <v>0.97923593749999993</v>
      </c>
      <c r="N39" s="1" t="s">
        <v>97</v>
      </c>
      <c r="O39" s="15">
        <f t="shared" si="0"/>
        <v>0.99898917945547883</v>
      </c>
      <c r="P39" s="15">
        <f t="shared" si="1"/>
        <v>1</v>
      </c>
      <c r="Q39" s="15">
        <f t="shared" si="2"/>
        <v>0.97923593749999993</v>
      </c>
      <c r="R39" s="15">
        <f t="shared" si="3"/>
        <v>0.97923593749999993</v>
      </c>
      <c r="S39" s="1"/>
      <c r="T39" s="1"/>
      <c r="U39" s="1"/>
      <c r="V39" s="1"/>
      <c r="W39" s="1"/>
      <c r="X39" s="1"/>
      <c r="Y39" s="1"/>
      <c r="Z39" s="1"/>
      <c r="AA39" s="1"/>
    </row>
    <row r="40" spans="2:27" ht="11.25" customHeight="1" x14ac:dyDescent="0.2">
      <c r="B40" s="1">
        <v>100250</v>
      </c>
      <c r="C40" s="1" t="s">
        <v>34</v>
      </c>
      <c r="D40" s="1">
        <v>61301</v>
      </c>
      <c r="E40" s="1" t="s">
        <v>78</v>
      </c>
      <c r="F40" s="1">
        <v>1816</v>
      </c>
      <c r="G40" s="1" t="s">
        <v>26</v>
      </c>
      <c r="H40" s="20">
        <v>17693452.57</v>
      </c>
      <c r="I40" s="20">
        <v>16446895.35</v>
      </c>
      <c r="J40" s="20">
        <v>16446895.35</v>
      </c>
      <c r="K40" s="15">
        <v>1</v>
      </c>
      <c r="L40" s="15">
        <v>1</v>
      </c>
      <c r="M40" s="15">
        <v>0.97923593749999993</v>
      </c>
      <c r="N40" s="1" t="s">
        <v>97</v>
      </c>
      <c r="O40" s="15">
        <f t="shared" si="0"/>
        <v>0.92954697704881006</v>
      </c>
      <c r="P40" s="15">
        <f t="shared" si="1"/>
        <v>1</v>
      </c>
      <c r="Q40" s="15">
        <f t="shared" si="2"/>
        <v>0.97923593749999993</v>
      </c>
      <c r="R40" s="15">
        <f t="shared" si="3"/>
        <v>0.97923593749999993</v>
      </c>
      <c r="S40" s="1"/>
      <c r="T40" s="1"/>
      <c r="U40" s="1"/>
      <c r="V40" s="1"/>
      <c r="W40" s="1"/>
      <c r="X40" s="1"/>
      <c r="Y40" s="1"/>
      <c r="Z40" s="1"/>
      <c r="AA40" s="1"/>
    </row>
    <row r="41" spans="2:27" ht="11.25" customHeight="1" x14ac:dyDescent="0.2">
      <c r="B41" s="1">
        <v>100250</v>
      </c>
      <c r="C41" s="1" t="s">
        <v>34</v>
      </c>
      <c r="D41" s="1">
        <v>61301</v>
      </c>
      <c r="E41" s="1" t="s">
        <v>78</v>
      </c>
      <c r="F41" s="1">
        <v>2410</v>
      </c>
      <c r="G41" s="1" t="s">
        <v>29</v>
      </c>
      <c r="H41" s="20">
        <v>0</v>
      </c>
      <c r="I41" s="20">
        <v>180023886.30000001</v>
      </c>
      <c r="J41" s="20">
        <v>153336679.87</v>
      </c>
      <c r="K41" s="15">
        <v>1</v>
      </c>
      <c r="L41" s="15">
        <v>1</v>
      </c>
      <c r="M41" s="15">
        <v>0.97923593749999993</v>
      </c>
      <c r="N41" s="1" t="s">
        <v>97</v>
      </c>
      <c r="O41" s="15">
        <f t="shared" si="0"/>
        <v>0</v>
      </c>
      <c r="P41" s="15">
        <f t="shared" si="1"/>
        <v>0.85175741409377626</v>
      </c>
      <c r="Q41" s="15">
        <f t="shared" si="2"/>
        <v>0.97923593749999993</v>
      </c>
      <c r="R41" s="15">
        <f t="shared" si="3"/>
        <v>0.97923593749999993</v>
      </c>
      <c r="S41" s="1"/>
      <c r="T41" s="1"/>
      <c r="U41" s="1"/>
      <c r="V41" s="1"/>
      <c r="W41" s="1"/>
      <c r="X41" s="1"/>
      <c r="Y41" s="1"/>
      <c r="Z41" s="1"/>
      <c r="AA41" s="1"/>
    </row>
    <row r="42" spans="2:27" ht="11.25" customHeight="1" x14ac:dyDescent="0.2">
      <c r="B42" s="1">
        <v>100250</v>
      </c>
      <c r="C42" s="1" t="s">
        <v>34</v>
      </c>
      <c r="D42" s="1">
        <v>61301</v>
      </c>
      <c r="E42" s="1" t="s">
        <v>78</v>
      </c>
      <c r="F42" s="1">
        <v>2510</v>
      </c>
      <c r="G42" s="1" t="s">
        <v>22</v>
      </c>
      <c r="H42" s="20">
        <v>10000000</v>
      </c>
      <c r="I42" s="20">
        <v>46109893.900000006</v>
      </c>
      <c r="J42" s="20">
        <v>42168838.109999999</v>
      </c>
      <c r="K42" s="15">
        <v>1</v>
      </c>
      <c r="L42" s="15">
        <v>1</v>
      </c>
      <c r="M42" s="15">
        <v>0.97923593749999993</v>
      </c>
      <c r="N42" s="1" t="s">
        <v>97</v>
      </c>
      <c r="O42" s="15">
        <f t="shared" si="0"/>
        <v>4.2168838109999998</v>
      </c>
      <c r="P42" s="15">
        <f t="shared" si="1"/>
        <v>0.91452906401070666</v>
      </c>
      <c r="Q42" s="15">
        <f t="shared" si="2"/>
        <v>0.97923593749999993</v>
      </c>
      <c r="R42" s="15">
        <f t="shared" si="3"/>
        <v>0.97923593749999993</v>
      </c>
      <c r="S42" s="1"/>
      <c r="T42" s="1"/>
      <c r="U42" s="1"/>
      <c r="V42" s="1"/>
      <c r="W42" s="1"/>
      <c r="X42" s="1"/>
      <c r="Y42" s="1"/>
      <c r="Z42" s="1"/>
      <c r="AA42" s="1"/>
    </row>
    <row r="43" spans="2:27" ht="11.25" customHeight="1" x14ac:dyDescent="0.2">
      <c r="B43" s="1">
        <v>100250</v>
      </c>
      <c r="C43" s="1" t="s">
        <v>34</v>
      </c>
      <c r="D43" s="1">
        <v>61401</v>
      </c>
      <c r="E43" s="1" t="s">
        <v>79</v>
      </c>
      <c r="F43" s="1">
        <v>1810</v>
      </c>
      <c r="G43" s="1" t="s">
        <v>25</v>
      </c>
      <c r="H43" s="20">
        <v>0</v>
      </c>
      <c r="I43" s="20">
        <v>15300000</v>
      </c>
      <c r="J43" s="20">
        <v>5685320.8200000003</v>
      </c>
      <c r="K43" s="15">
        <v>1</v>
      </c>
      <c r="L43" s="15">
        <v>1</v>
      </c>
      <c r="M43" s="15">
        <v>0.97923593749999993</v>
      </c>
      <c r="N43" s="1" t="s">
        <v>97</v>
      </c>
      <c r="O43" s="15">
        <f t="shared" si="0"/>
        <v>0</v>
      </c>
      <c r="P43" s="15">
        <f t="shared" si="1"/>
        <v>0.37158959607843139</v>
      </c>
      <c r="Q43" s="15">
        <f t="shared" si="2"/>
        <v>0.97923593749999993</v>
      </c>
      <c r="R43" s="15">
        <f t="shared" si="3"/>
        <v>0.97923593749999993</v>
      </c>
      <c r="S43" s="1"/>
      <c r="T43" s="1"/>
      <c r="U43" s="1"/>
      <c r="V43" s="1"/>
      <c r="W43" s="1"/>
      <c r="X43" s="1"/>
      <c r="Y43" s="1"/>
      <c r="Z43" s="1"/>
      <c r="AA43" s="1"/>
    </row>
    <row r="44" spans="2:27" ht="11.25" customHeight="1" x14ac:dyDescent="0.2">
      <c r="B44" s="1">
        <v>100250</v>
      </c>
      <c r="C44" s="1" t="s">
        <v>34</v>
      </c>
      <c r="D44" s="1">
        <v>61401</v>
      </c>
      <c r="E44" s="1" t="s">
        <v>79</v>
      </c>
      <c r="F44" s="1">
        <v>2510</v>
      </c>
      <c r="G44" s="1" t="s">
        <v>22</v>
      </c>
      <c r="H44" s="20">
        <v>71322348.25</v>
      </c>
      <c r="I44" s="20">
        <v>868558184.8299998</v>
      </c>
      <c r="J44" s="20">
        <v>589062856.06999993</v>
      </c>
      <c r="K44" s="15">
        <v>1</v>
      </c>
      <c r="L44" s="15">
        <v>1</v>
      </c>
      <c r="M44" s="15">
        <v>0.97923593749999993</v>
      </c>
      <c r="N44" s="1" t="s">
        <v>97</v>
      </c>
      <c r="O44" s="15">
        <f t="shared" si="0"/>
        <v>8.2591623877162501</v>
      </c>
      <c r="P44" s="15">
        <f t="shared" si="1"/>
        <v>0.67820770831293864</v>
      </c>
      <c r="Q44" s="15">
        <f t="shared" si="2"/>
        <v>0.97923593749999993</v>
      </c>
      <c r="R44" s="15">
        <f t="shared" si="3"/>
        <v>0.97923593749999993</v>
      </c>
      <c r="S44" s="1"/>
      <c r="T44" s="1"/>
      <c r="U44" s="1"/>
      <c r="V44" s="1"/>
      <c r="W44" s="1"/>
      <c r="X44" s="1"/>
      <c r="Y44" s="1"/>
      <c r="Z44" s="1"/>
      <c r="AA44" s="1"/>
    </row>
    <row r="45" spans="2:27" ht="11.25" customHeight="1" x14ac:dyDescent="0.2">
      <c r="B45" s="1">
        <v>100250</v>
      </c>
      <c r="C45" s="1" t="s">
        <v>34</v>
      </c>
      <c r="D45" s="1">
        <v>61401</v>
      </c>
      <c r="E45" s="1" t="s">
        <v>79</v>
      </c>
      <c r="F45" s="1">
        <v>5017</v>
      </c>
      <c r="G45" s="1" t="s">
        <v>71</v>
      </c>
      <c r="H45" s="20">
        <v>0</v>
      </c>
      <c r="I45" s="20">
        <v>9379858.7699999996</v>
      </c>
      <c r="J45" s="20">
        <v>5189501.74</v>
      </c>
      <c r="K45" s="15">
        <v>1</v>
      </c>
      <c r="L45" s="15">
        <v>1</v>
      </c>
      <c r="M45" s="15">
        <v>0.97923593749999993</v>
      </c>
      <c r="N45" s="1" t="s">
        <v>97</v>
      </c>
      <c r="O45" s="15">
        <f t="shared" si="0"/>
        <v>0</v>
      </c>
      <c r="P45" s="15">
        <f t="shared" si="1"/>
        <v>0.55326011481087578</v>
      </c>
      <c r="Q45" s="15">
        <f t="shared" si="2"/>
        <v>0.97923593749999993</v>
      </c>
      <c r="R45" s="15">
        <f t="shared" si="3"/>
        <v>0.97923593749999993</v>
      </c>
      <c r="S45" s="1"/>
      <c r="T45" s="1"/>
      <c r="U45" s="1"/>
      <c r="V45" s="1"/>
      <c r="W45" s="1"/>
      <c r="X45" s="1"/>
      <c r="Y45" s="1"/>
      <c r="Z45" s="1"/>
      <c r="AA45" s="1"/>
    </row>
    <row r="46" spans="2:27" ht="11.25" customHeight="1" x14ac:dyDescent="0.2">
      <c r="B46" s="1">
        <v>100250</v>
      </c>
      <c r="C46" s="1" t="s">
        <v>34</v>
      </c>
      <c r="D46" s="1">
        <v>61401</v>
      </c>
      <c r="E46" s="1" t="s">
        <v>79</v>
      </c>
      <c r="F46" s="1">
        <v>5051</v>
      </c>
      <c r="G46" s="1" t="s">
        <v>36</v>
      </c>
      <c r="H46" s="20">
        <v>123223664.86</v>
      </c>
      <c r="I46" s="20">
        <v>217044156.98000002</v>
      </c>
      <c r="J46" s="20">
        <v>166586483.19999999</v>
      </c>
      <c r="K46" s="15">
        <v>1</v>
      </c>
      <c r="L46" s="15">
        <v>1</v>
      </c>
      <c r="M46" s="15">
        <v>0.97923593749999993</v>
      </c>
      <c r="N46" s="1" t="s">
        <v>97</v>
      </c>
      <c r="O46" s="15">
        <f t="shared" si="0"/>
        <v>1.3519033327670171</v>
      </c>
      <c r="P46" s="15">
        <f t="shared" si="1"/>
        <v>0.76752346397120674</v>
      </c>
      <c r="Q46" s="15">
        <f t="shared" si="2"/>
        <v>0.97923593749999993</v>
      </c>
      <c r="R46" s="15">
        <f t="shared" si="3"/>
        <v>0.97923593749999993</v>
      </c>
      <c r="S46" s="1"/>
      <c r="T46" s="1"/>
      <c r="U46" s="1"/>
      <c r="V46" s="1"/>
      <c r="W46" s="1"/>
      <c r="X46" s="1"/>
      <c r="Y46" s="1"/>
      <c r="Z46" s="1"/>
      <c r="AA46" s="1"/>
    </row>
    <row r="47" spans="2:27" ht="11.25" customHeight="1" x14ac:dyDescent="0.2">
      <c r="B47" s="1">
        <v>100250</v>
      </c>
      <c r="C47" s="1" t="s">
        <v>34</v>
      </c>
      <c r="D47" s="1">
        <v>61501</v>
      </c>
      <c r="E47" s="1" t="s">
        <v>80</v>
      </c>
      <c r="F47" s="1">
        <v>2510</v>
      </c>
      <c r="G47" s="1" t="s">
        <v>22</v>
      </c>
      <c r="H47" s="20">
        <v>22000000</v>
      </c>
      <c r="I47" s="20">
        <v>129462733.23999999</v>
      </c>
      <c r="J47" s="20">
        <v>101724069.02000001</v>
      </c>
      <c r="K47" s="15">
        <v>1</v>
      </c>
      <c r="L47" s="15">
        <v>1</v>
      </c>
      <c r="M47" s="15">
        <v>0.97923593749999993</v>
      </c>
      <c r="N47" s="1" t="s">
        <v>97</v>
      </c>
      <c r="O47" s="15">
        <f t="shared" si="0"/>
        <v>4.6238213190909097</v>
      </c>
      <c r="P47" s="15">
        <f t="shared" si="1"/>
        <v>0.78574016223975729</v>
      </c>
      <c r="Q47" s="15">
        <f t="shared" si="2"/>
        <v>0.97923593749999993</v>
      </c>
      <c r="R47" s="15">
        <f t="shared" si="3"/>
        <v>0.97923593749999993</v>
      </c>
      <c r="S47" s="1"/>
      <c r="T47" s="1"/>
      <c r="U47" s="1"/>
      <c r="V47" s="1"/>
      <c r="W47" s="1"/>
      <c r="X47" s="1"/>
      <c r="Y47" s="1"/>
      <c r="Z47" s="1"/>
      <c r="AA47" s="1"/>
    </row>
    <row r="48" spans="2:27" ht="11.25" customHeight="1" x14ac:dyDescent="0.2">
      <c r="B48" s="1">
        <v>100250</v>
      </c>
      <c r="C48" s="1" t="s">
        <v>34</v>
      </c>
      <c r="D48" s="1">
        <v>61901</v>
      </c>
      <c r="E48" s="1" t="s">
        <v>82</v>
      </c>
      <c r="F48" s="1">
        <v>2510</v>
      </c>
      <c r="G48" s="1" t="s">
        <v>22</v>
      </c>
      <c r="H48" s="20">
        <v>0</v>
      </c>
      <c r="I48" s="20">
        <v>2948124.8499999996</v>
      </c>
      <c r="J48" s="20">
        <v>272376.72000000003</v>
      </c>
      <c r="K48" s="15">
        <v>1</v>
      </c>
      <c r="L48" s="15">
        <v>1</v>
      </c>
      <c r="M48" s="15">
        <v>0.97923593749999993</v>
      </c>
      <c r="N48" s="1" t="s">
        <v>97</v>
      </c>
      <c r="O48" s="15">
        <f t="shared" si="0"/>
        <v>0</v>
      </c>
      <c r="P48" s="15">
        <f t="shared" si="1"/>
        <v>9.2389818565519727E-2</v>
      </c>
      <c r="Q48" s="15">
        <f t="shared" si="2"/>
        <v>0.97923593749999993</v>
      </c>
      <c r="R48" s="15">
        <f t="shared" si="3"/>
        <v>0.97923593749999993</v>
      </c>
      <c r="S48" s="1"/>
      <c r="T48" s="1"/>
      <c r="U48" s="1"/>
      <c r="V48" s="1"/>
      <c r="W48" s="1"/>
      <c r="X48" s="1"/>
      <c r="Y48" s="1"/>
      <c r="Z48" s="1"/>
      <c r="AA48" s="1"/>
    </row>
    <row r="49" spans="2:27" ht="11.25" customHeight="1" x14ac:dyDescent="0.2">
      <c r="B49" s="1">
        <v>100250</v>
      </c>
      <c r="C49" s="1" t="s">
        <v>34</v>
      </c>
      <c r="D49" s="1">
        <v>62201</v>
      </c>
      <c r="E49" s="1" t="s">
        <v>77</v>
      </c>
      <c r="F49" s="1">
        <v>2510</v>
      </c>
      <c r="G49" s="1" t="s">
        <v>22</v>
      </c>
      <c r="H49" s="20">
        <v>17261181.359999999</v>
      </c>
      <c r="I49" s="20">
        <v>161510651.92999995</v>
      </c>
      <c r="J49" s="20">
        <v>67689860.480000004</v>
      </c>
      <c r="K49" s="15">
        <v>1</v>
      </c>
      <c r="L49" s="15">
        <v>1</v>
      </c>
      <c r="M49" s="15">
        <v>0.97923593749999993</v>
      </c>
      <c r="N49" s="1" t="s">
        <v>97</v>
      </c>
      <c r="O49" s="15">
        <f t="shared" si="0"/>
        <v>3.9215079818847349</v>
      </c>
      <c r="P49" s="15">
        <f t="shared" si="1"/>
        <v>0.41910462047628505</v>
      </c>
      <c r="Q49" s="15">
        <f t="shared" si="2"/>
        <v>0.97923593749999993</v>
      </c>
      <c r="R49" s="15">
        <f t="shared" si="3"/>
        <v>0.97923593749999993</v>
      </c>
      <c r="S49" s="1"/>
      <c r="T49" s="1"/>
      <c r="U49" s="1"/>
      <c r="V49" s="1"/>
      <c r="W49" s="1"/>
      <c r="X49" s="1"/>
      <c r="Y49" s="1"/>
      <c r="Z49" s="1"/>
      <c r="AA49" s="1"/>
    </row>
    <row r="50" spans="2:27" ht="11.25" customHeight="1" x14ac:dyDescent="0.2">
      <c r="B50" s="1">
        <v>100250</v>
      </c>
      <c r="C50" s="1" t="s">
        <v>34</v>
      </c>
      <c r="D50" s="1">
        <v>62201</v>
      </c>
      <c r="E50" s="1" t="s">
        <v>77</v>
      </c>
      <c r="F50" s="1">
        <v>2610</v>
      </c>
      <c r="G50" s="1" t="s">
        <v>35</v>
      </c>
      <c r="H50" s="20">
        <v>0</v>
      </c>
      <c r="I50" s="20">
        <v>292333.57</v>
      </c>
      <c r="J50" s="20">
        <v>0</v>
      </c>
      <c r="K50" s="15">
        <v>1</v>
      </c>
      <c r="L50" s="15">
        <v>1</v>
      </c>
      <c r="M50" s="15">
        <v>0.97923593749999993</v>
      </c>
      <c r="N50" s="1" t="s">
        <v>97</v>
      </c>
      <c r="O50" s="15">
        <f t="shared" si="0"/>
        <v>0</v>
      </c>
      <c r="P50" s="15">
        <f t="shared" si="1"/>
        <v>0</v>
      </c>
      <c r="Q50" s="15">
        <f t="shared" si="2"/>
        <v>0.97923593749999993</v>
      </c>
      <c r="R50" s="15">
        <f t="shared" si="3"/>
        <v>0.97923593749999993</v>
      </c>
      <c r="S50" s="1"/>
      <c r="T50" s="1"/>
      <c r="U50" s="1"/>
      <c r="V50" s="1"/>
      <c r="W50" s="1"/>
      <c r="X50" s="1"/>
      <c r="Y50" s="1"/>
      <c r="Z50" s="1"/>
      <c r="AA50" s="1"/>
    </row>
    <row r="51" spans="2:27" ht="11.25" customHeight="1" x14ac:dyDescent="0.2">
      <c r="B51" s="1">
        <v>100250</v>
      </c>
      <c r="C51" s="1" t="s">
        <v>34</v>
      </c>
      <c r="D51" s="1">
        <v>62301</v>
      </c>
      <c r="E51" s="1" t="s">
        <v>78</v>
      </c>
      <c r="F51" s="1">
        <v>2510</v>
      </c>
      <c r="G51" s="1" t="s">
        <v>22</v>
      </c>
      <c r="H51" s="20">
        <v>0</v>
      </c>
      <c r="I51" s="20">
        <v>390288.12</v>
      </c>
      <c r="J51" s="20">
        <v>282739.34999999998</v>
      </c>
      <c r="K51" s="15">
        <v>1</v>
      </c>
      <c r="L51" s="15">
        <v>1</v>
      </c>
      <c r="M51" s="15">
        <v>0.97923593749999993</v>
      </c>
      <c r="N51" s="1" t="s">
        <v>97</v>
      </c>
      <c r="O51" s="15">
        <f t="shared" si="0"/>
        <v>0</v>
      </c>
      <c r="P51" s="15">
        <f t="shared" si="1"/>
        <v>0.72443750017294906</v>
      </c>
      <c r="Q51" s="15">
        <f t="shared" si="2"/>
        <v>0.97923593749999993</v>
      </c>
      <c r="R51" s="15">
        <f t="shared" si="3"/>
        <v>0.97923593749999993</v>
      </c>
      <c r="S51" s="1"/>
      <c r="T51" s="1"/>
      <c r="U51" s="1"/>
      <c r="V51" s="1"/>
      <c r="W51" s="1"/>
      <c r="X51" s="1"/>
      <c r="Y51" s="1"/>
      <c r="Z51" s="1"/>
      <c r="AA51" s="1"/>
    </row>
    <row r="52" spans="2:27" ht="11.25" customHeight="1" x14ac:dyDescent="0.2">
      <c r="B52" s="1">
        <v>100250</v>
      </c>
      <c r="C52" s="1" t="s">
        <v>34</v>
      </c>
      <c r="D52" s="1">
        <v>62401</v>
      </c>
      <c r="E52" s="1" t="s">
        <v>79</v>
      </c>
      <c r="F52" s="1">
        <v>2510</v>
      </c>
      <c r="G52" s="1" t="s">
        <v>22</v>
      </c>
      <c r="H52" s="20">
        <v>0</v>
      </c>
      <c r="I52" s="20">
        <v>1874320.2099999997</v>
      </c>
      <c r="J52" s="20">
        <v>1867622.55</v>
      </c>
      <c r="K52" s="15">
        <v>1</v>
      </c>
      <c r="L52" s="15">
        <v>1</v>
      </c>
      <c r="M52" s="15">
        <v>0.97923593749999993</v>
      </c>
      <c r="N52" s="1" t="s">
        <v>97</v>
      </c>
      <c r="O52" s="15">
        <f t="shared" si="0"/>
        <v>0</v>
      </c>
      <c r="P52" s="15">
        <f t="shared" si="1"/>
        <v>0.99642661912075325</v>
      </c>
      <c r="Q52" s="15">
        <f t="shared" si="2"/>
        <v>0.97923593749999993</v>
      </c>
      <c r="R52" s="15">
        <f t="shared" si="3"/>
        <v>0.97923593749999993</v>
      </c>
      <c r="S52" s="1"/>
      <c r="T52" s="1"/>
      <c r="U52" s="1"/>
      <c r="V52" s="1"/>
      <c r="W52" s="1"/>
      <c r="X52" s="1"/>
      <c r="Y52" s="1"/>
      <c r="Z52" s="1"/>
      <c r="AA52" s="1"/>
    </row>
    <row r="53" spans="2:27" ht="11.25" customHeight="1" x14ac:dyDescent="0.2">
      <c r="B53" s="1">
        <v>100250</v>
      </c>
      <c r="C53" s="1" t="s">
        <v>34</v>
      </c>
      <c r="D53" s="1">
        <v>62701</v>
      </c>
      <c r="E53" s="1" t="s">
        <v>83</v>
      </c>
      <c r="F53" s="1">
        <v>2510</v>
      </c>
      <c r="G53" s="1" t="s">
        <v>22</v>
      </c>
      <c r="H53" s="20">
        <v>0</v>
      </c>
      <c r="I53" s="20">
        <v>1973021.63</v>
      </c>
      <c r="J53" s="20">
        <v>8433.23</v>
      </c>
      <c r="K53" s="15">
        <v>1</v>
      </c>
      <c r="L53" s="15">
        <v>1</v>
      </c>
      <c r="M53" s="15">
        <v>0.97923593749999993</v>
      </c>
      <c r="N53" s="1" t="s">
        <v>97</v>
      </c>
      <c r="O53" s="15">
        <f t="shared" si="0"/>
        <v>0</v>
      </c>
      <c r="P53" s="15">
        <f t="shared" si="1"/>
        <v>4.2742714381696868E-3</v>
      </c>
      <c r="Q53" s="15">
        <f t="shared" si="2"/>
        <v>0.97923593749999993</v>
      </c>
      <c r="R53" s="15">
        <f t="shared" si="3"/>
        <v>0.97923593749999993</v>
      </c>
      <c r="S53" s="1"/>
      <c r="T53" s="1"/>
      <c r="U53" s="1"/>
      <c r="V53" s="1"/>
      <c r="W53" s="1"/>
      <c r="X53" s="1"/>
      <c r="Y53" s="1"/>
      <c r="Z53" s="1"/>
      <c r="AA53" s="1"/>
    </row>
    <row r="54" spans="2:27" ht="11.25" customHeight="1" x14ac:dyDescent="0.2">
      <c r="B54" s="1">
        <v>100250</v>
      </c>
      <c r="C54" s="1" t="s">
        <v>34</v>
      </c>
      <c r="D54" s="1">
        <v>62901</v>
      </c>
      <c r="E54" s="1" t="s">
        <v>82</v>
      </c>
      <c r="F54" s="1">
        <v>2510</v>
      </c>
      <c r="G54" s="1" t="s">
        <v>22</v>
      </c>
      <c r="H54" s="20">
        <v>0</v>
      </c>
      <c r="I54" s="20">
        <v>4381282.5500000007</v>
      </c>
      <c r="J54" s="20">
        <v>636225.14999999991</v>
      </c>
      <c r="K54" s="15">
        <v>1</v>
      </c>
      <c r="L54" s="15">
        <v>1</v>
      </c>
      <c r="M54" s="15">
        <v>0.97923593749999993</v>
      </c>
      <c r="N54" s="1" t="s">
        <v>97</v>
      </c>
      <c r="O54" s="15">
        <f t="shared" si="0"/>
        <v>0</v>
      </c>
      <c r="P54" s="15">
        <f t="shared" si="1"/>
        <v>0.14521436194522533</v>
      </c>
      <c r="Q54" s="15">
        <f t="shared" si="2"/>
        <v>0.97923593749999993</v>
      </c>
      <c r="R54" s="15">
        <f t="shared" si="3"/>
        <v>0.97923593749999993</v>
      </c>
      <c r="S54" s="1"/>
      <c r="T54" s="1"/>
      <c r="U54" s="1"/>
      <c r="V54" s="1"/>
      <c r="W54" s="1"/>
      <c r="X54" s="1"/>
      <c r="Y54" s="1"/>
      <c r="Z54" s="1"/>
      <c r="AA54" s="1"/>
    </row>
    <row r="55" spans="2:27" ht="11.25" customHeight="1" x14ac:dyDescent="0.2">
      <c r="B55" s="1">
        <v>100251</v>
      </c>
      <c r="C55" s="1" t="s">
        <v>37</v>
      </c>
      <c r="D55" s="1">
        <v>51501</v>
      </c>
      <c r="E55" s="1" t="s">
        <v>73</v>
      </c>
      <c r="F55" s="1">
        <v>1520</v>
      </c>
      <c r="G55" s="1" t="s">
        <v>39</v>
      </c>
      <c r="H55" s="20">
        <v>5097481</v>
      </c>
      <c r="I55" s="20">
        <v>16149526.460000001</v>
      </c>
      <c r="J55" s="20">
        <v>11151006.68</v>
      </c>
      <c r="K55" s="15">
        <v>0.89857142857142847</v>
      </c>
      <c r="L55" s="15">
        <v>0.94371428571428562</v>
      </c>
      <c r="M55" s="15">
        <v>0.81073968253968265</v>
      </c>
      <c r="N55" s="1" t="s">
        <v>97</v>
      </c>
      <c r="O55" s="15">
        <f t="shared" si="0"/>
        <v>2.1875523773408867</v>
      </c>
      <c r="P55" s="15">
        <f t="shared" si="1"/>
        <v>0.69048505586955766</v>
      </c>
      <c r="Q55" s="15">
        <f t="shared" si="2"/>
        <v>0.9022540187246072</v>
      </c>
      <c r="R55" s="15">
        <f t="shared" si="3"/>
        <v>0.85909442594274588</v>
      </c>
      <c r="S55" s="1"/>
      <c r="T55" s="1"/>
      <c r="U55" s="1"/>
      <c r="V55" s="1"/>
      <c r="W55" s="1"/>
      <c r="X55" s="1"/>
      <c r="Y55" s="1"/>
      <c r="Z55" s="1"/>
      <c r="AA55" s="1"/>
    </row>
    <row r="56" spans="2:27" ht="11.25" customHeight="1" x14ac:dyDescent="0.2">
      <c r="B56" s="1">
        <v>100251</v>
      </c>
      <c r="C56" s="1" t="s">
        <v>37</v>
      </c>
      <c r="D56" s="1">
        <v>52301</v>
      </c>
      <c r="E56" s="1" t="s">
        <v>84</v>
      </c>
      <c r="F56" s="1">
        <v>1512</v>
      </c>
      <c r="G56" s="1" t="s">
        <v>38</v>
      </c>
      <c r="H56" s="20">
        <v>8556000</v>
      </c>
      <c r="I56" s="20">
        <v>12044106.01</v>
      </c>
      <c r="J56" s="20">
        <v>666999.99</v>
      </c>
      <c r="K56" s="15">
        <v>0.89857142857142847</v>
      </c>
      <c r="L56" s="15">
        <v>0.94371428571428562</v>
      </c>
      <c r="M56" s="15">
        <v>0.81073968253968265</v>
      </c>
      <c r="N56" s="1" t="s">
        <v>97</v>
      </c>
      <c r="O56" s="15">
        <f t="shared" si="0"/>
        <v>7.7956988078541373E-2</v>
      </c>
      <c r="P56" s="15">
        <f t="shared" si="1"/>
        <v>5.537978405754667E-2</v>
      </c>
      <c r="Q56" s="15">
        <f t="shared" si="2"/>
        <v>0.9022540187246072</v>
      </c>
      <c r="R56" s="15">
        <f t="shared" si="3"/>
        <v>0.85909442594274588</v>
      </c>
      <c r="S56" s="1"/>
      <c r="T56" s="1"/>
      <c r="U56" s="1"/>
      <c r="V56" s="1"/>
      <c r="W56" s="1"/>
      <c r="X56" s="1"/>
      <c r="Y56" s="1"/>
      <c r="Z56" s="1"/>
      <c r="AA56" s="1"/>
    </row>
    <row r="57" spans="2:27" ht="11.25" customHeight="1" x14ac:dyDescent="0.2">
      <c r="B57" s="1">
        <v>100251</v>
      </c>
      <c r="C57" s="1" t="s">
        <v>37</v>
      </c>
      <c r="D57" s="1">
        <v>54101</v>
      </c>
      <c r="E57" s="1" t="s">
        <v>85</v>
      </c>
      <c r="F57" s="1">
        <v>1510</v>
      </c>
      <c r="G57" s="1" t="s">
        <v>24</v>
      </c>
      <c r="H57" s="20">
        <v>10855164</v>
      </c>
      <c r="I57" s="20">
        <v>0</v>
      </c>
      <c r="J57" s="20">
        <v>0</v>
      </c>
      <c r="K57" s="15">
        <v>0.89857142857142847</v>
      </c>
      <c r="L57" s="15">
        <v>0.94371428571428562</v>
      </c>
      <c r="M57" s="15">
        <v>0.81073968253968265</v>
      </c>
      <c r="N57" s="1" t="s">
        <v>97</v>
      </c>
      <c r="O57" s="15">
        <f t="shared" si="0"/>
        <v>0</v>
      </c>
      <c r="P57" s="15">
        <v>0</v>
      </c>
      <c r="Q57" s="15">
        <f t="shared" si="2"/>
        <v>0.9022540187246072</v>
      </c>
      <c r="R57" s="15">
        <f t="shared" si="3"/>
        <v>0.85909442594274588</v>
      </c>
      <c r="S57" s="1"/>
      <c r="T57" s="1"/>
      <c r="U57" s="1"/>
      <c r="V57" s="1"/>
      <c r="W57" s="1"/>
      <c r="X57" s="1"/>
      <c r="Y57" s="1"/>
      <c r="Z57" s="1"/>
      <c r="AA57" s="1"/>
    </row>
    <row r="58" spans="2:27" ht="11.25" customHeight="1" x14ac:dyDescent="0.2">
      <c r="B58" s="1">
        <v>100251</v>
      </c>
      <c r="C58" s="1" t="s">
        <v>37</v>
      </c>
      <c r="D58" s="1">
        <v>54101</v>
      </c>
      <c r="E58" s="1" t="s">
        <v>85</v>
      </c>
      <c r="F58" s="1">
        <v>1512</v>
      </c>
      <c r="G58" s="1" t="s">
        <v>38</v>
      </c>
      <c r="H58" s="20">
        <v>99156040.010000005</v>
      </c>
      <c r="I58" s="20">
        <v>188373702.59000003</v>
      </c>
      <c r="J58" s="20">
        <v>179196702.22000003</v>
      </c>
      <c r="K58" s="15">
        <v>0.89857142857142847</v>
      </c>
      <c r="L58" s="15">
        <v>0.94371428571428562</v>
      </c>
      <c r="M58" s="15">
        <v>0.81073968253968265</v>
      </c>
      <c r="N58" s="1" t="s">
        <v>97</v>
      </c>
      <c r="O58" s="15">
        <f t="shared" si="0"/>
        <v>1.8072192294279585</v>
      </c>
      <c r="P58" s="15">
        <f t="shared" si="1"/>
        <v>0.95128300689627587</v>
      </c>
      <c r="Q58" s="15">
        <f t="shared" si="2"/>
        <v>0.9022540187246072</v>
      </c>
      <c r="R58" s="15">
        <f t="shared" si="3"/>
        <v>0.85909442594274588</v>
      </c>
      <c r="S58" s="1"/>
      <c r="T58" s="1"/>
      <c r="U58" s="1"/>
      <c r="V58" s="1"/>
      <c r="W58" s="1"/>
      <c r="X58" s="1"/>
      <c r="Y58" s="1"/>
      <c r="Z58" s="1"/>
      <c r="AA58" s="1"/>
    </row>
    <row r="59" spans="2:27" ht="11.25" customHeight="1" x14ac:dyDescent="0.2">
      <c r="B59" s="1">
        <v>100251</v>
      </c>
      <c r="C59" s="1" t="s">
        <v>37</v>
      </c>
      <c r="D59" s="1">
        <v>54101</v>
      </c>
      <c r="E59" s="1" t="s">
        <v>85</v>
      </c>
      <c r="F59" s="1">
        <v>1520</v>
      </c>
      <c r="G59" s="1" t="s">
        <v>39</v>
      </c>
      <c r="H59" s="20">
        <v>10344060</v>
      </c>
      <c r="I59" s="20">
        <v>10344060</v>
      </c>
      <c r="J59" s="20">
        <v>0</v>
      </c>
      <c r="K59" s="15">
        <v>0.89857142857142847</v>
      </c>
      <c r="L59" s="15">
        <v>0.94371428571428562</v>
      </c>
      <c r="M59" s="15">
        <v>0.81073968253968265</v>
      </c>
      <c r="N59" s="1" t="s">
        <v>97</v>
      </c>
      <c r="O59" s="15">
        <f t="shared" si="0"/>
        <v>0</v>
      </c>
      <c r="P59" s="15">
        <f t="shared" si="1"/>
        <v>0</v>
      </c>
      <c r="Q59" s="15">
        <f t="shared" si="2"/>
        <v>0.9022540187246072</v>
      </c>
      <c r="R59" s="15">
        <f t="shared" si="3"/>
        <v>0.85909442594274588</v>
      </c>
      <c r="S59" s="1"/>
      <c r="T59" s="1"/>
      <c r="U59" s="1"/>
      <c r="V59" s="1"/>
      <c r="W59" s="1"/>
      <c r="X59" s="1"/>
      <c r="Y59" s="1"/>
      <c r="Z59" s="1"/>
      <c r="AA59" s="1"/>
    </row>
    <row r="60" spans="2:27" ht="11.25" customHeight="1" x14ac:dyDescent="0.2">
      <c r="B60" s="1">
        <v>100251</v>
      </c>
      <c r="C60" s="1" t="s">
        <v>37</v>
      </c>
      <c r="D60" s="1">
        <v>54901</v>
      </c>
      <c r="E60" s="1" t="s">
        <v>86</v>
      </c>
      <c r="F60" s="1">
        <v>1512</v>
      </c>
      <c r="G60" s="1" t="s">
        <v>38</v>
      </c>
      <c r="H60" s="20">
        <v>17393750</v>
      </c>
      <c r="I60" s="20">
        <v>15237500</v>
      </c>
      <c r="J60" s="20">
        <v>15237500</v>
      </c>
      <c r="K60" s="15">
        <v>0.89857142857142847</v>
      </c>
      <c r="L60" s="15">
        <v>0.94371428571428562</v>
      </c>
      <c r="M60" s="15">
        <v>0.81073968253968265</v>
      </c>
      <c r="N60" s="1" t="s">
        <v>97</v>
      </c>
      <c r="O60" s="15">
        <f t="shared" si="0"/>
        <v>0.87603305785123964</v>
      </c>
      <c r="P60" s="15">
        <f t="shared" si="1"/>
        <v>1</v>
      </c>
      <c r="Q60" s="15">
        <f t="shared" si="2"/>
        <v>0.9022540187246072</v>
      </c>
      <c r="R60" s="15">
        <f t="shared" si="3"/>
        <v>0.85909442594274588</v>
      </c>
      <c r="S60" s="1"/>
      <c r="T60" s="1"/>
      <c r="U60" s="1"/>
      <c r="V60" s="1"/>
      <c r="W60" s="1"/>
      <c r="X60" s="1"/>
      <c r="Y60" s="1"/>
      <c r="Z60" s="1"/>
      <c r="AA60" s="1"/>
    </row>
    <row r="61" spans="2:27" ht="11.25" customHeight="1" x14ac:dyDescent="0.2">
      <c r="B61" s="1">
        <v>100251</v>
      </c>
      <c r="C61" s="1" t="s">
        <v>37</v>
      </c>
      <c r="D61" s="1">
        <v>56501</v>
      </c>
      <c r="E61" s="1" t="s">
        <v>75</v>
      </c>
      <c r="F61" s="1">
        <v>1520</v>
      </c>
      <c r="G61" s="1" t="s">
        <v>39</v>
      </c>
      <c r="H61" s="20">
        <v>10967712</v>
      </c>
      <c r="I61" s="20">
        <v>32299622.539999999</v>
      </c>
      <c r="J61" s="20">
        <v>21546758.059999999</v>
      </c>
      <c r="K61" s="15">
        <v>0.89857142857142847</v>
      </c>
      <c r="L61" s="15">
        <v>0.94371428571428562</v>
      </c>
      <c r="M61" s="15">
        <v>0.81073968253968265</v>
      </c>
      <c r="N61" s="1" t="s">
        <v>97</v>
      </c>
      <c r="O61" s="15">
        <f t="shared" si="0"/>
        <v>1.9645627146299975</v>
      </c>
      <c r="P61" s="15">
        <f t="shared" si="1"/>
        <v>0.66709008853946805</v>
      </c>
      <c r="Q61" s="15">
        <f t="shared" si="2"/>
        <v>0.9022540187246072</v>
      </c>
      <c r="R61" s="15">
        <f t="shared" si="3"/>
        <v>0.85909442594274588</v>
      </c>
      <c r="S61" s="1"/>
      <c r="T61" s="1"/>
      <c r="U61" s="1"/>
      <c r="V61" s="1"/>
      <c r="W61" s="1"/>
      <c r="X61" s="1"/>
      <c r="Y61" s="1"/>
      <c r="Z61" s="1"/>
      <c r="AA61" s="1"/>
    </row>
    <row r="62" spans="2:27" ht="11.25" customHeight="1" x14ac:dyDescent="0.2">
      <c r="B62" s="1">
        <v>100251</v>
      </c>
      <c r="C62" s="1" t="s">
        <v>37</v>
      </c>
      <c r="D62" s="1">
        <v>59701</v>
      </c>
      <c r="E62" s="1" t="s">
        <v>76</v>
      </c>
      <c r="F62" s="1">
        <v>1520</v>
      </c>
      <c r="G62" s="1" t="s">
        <v>39</v>
      </c>
      <c r="H62" s="20">
        <v>1987387</v>
      </c>
      <c r="I62" s="20">
        <v>5698761.5299999993</v>
      </c>
      <c r="J62" s="20">
        <v>3748121.4699999997</v>
      </c>
      <c r="K62" s="15">
        <v>0.89857142857142847</v>
      </c>
      <c r="L62" s="15">
        <v>0.94371428571428562</v>
      </c>
      <c r="M62" s="15">
        <v>0.81073968253968265</v>
      </c>
      <c r="N62" s="1" t="s">
        <v>97</v>
      </c>
      <c r="O62" s="15">
        <f t="shared" si="0"/>
        <v>1.8859545070990198</v>
      </c>
      <c r="P62" s="15">
        <f t="shared" si="1"/>
        <v>0.65770807398568232</v>
      </c>
      <c r="Q62" s="15">
        <f t="shared" si="2"/>
        <v>0.9022540187246072</v>
      </c>
      <c r="R62" s="15">
        <f t="shared" si="3"/>
        <v>0.85909442594274588</v>
      </c>
      <c r="S62" s="1"/>
      <c r="T62" s="1"/>
      <c r="U62" s="1"/>
      <c r="V62" s="1"/>
      <c r="W62" s="1"/>
      <c r="X62" s="1"/>
      <c r="Y62" s="1"/>
      <c r="Z62" s="1"/>
      <c r="AA62" s="1"/>
    </row>
    <row r="63" spans="2:27" ht="11.25" customHeight="1" x14ac:dyDescent="0.2">
      <c r="B63" s="1">
        <v>100251</v>
      </c>
      <c r="C63" s="1" t="s">
        <v>37</v>
      </c>
      <c r="D63" s="1">
        <v>62201</v>
      </c>
      <c r="E63" s="1" t="s">
        <v>77</v>
      </c>
      <c r="F63" s="1">
        <v>1510</v>
      </c>
      <c r="G63" s="1" t="s">
        <v>24</v>
      </c>
      <c r="H63" s="20">
        <v>32374347</v>
      </c>
      <c r="I63" s="20">
        <v>46384050.450000003</v>
      </c>
      <c r="J63" s="20">
        <v>26373930.449999999</v>
      </c>
      <c r="K63" s="15">
        <v>0.89857142857142847</v>
      </c>
      <c r="L63" s="15">
        <v>0.94371428571428562</v>
      </c>
      <c r="M63" s="15">
        <v>0.81073968253968265</v>
      </c>
      <c r="N63" s="1" t="s">
        <v>97</v>
      </c>
      <c r="O63" s="15">
        <f t="shared" si="0"/>
        <v>0.81465520987960005</v>
      </c>
      <c r="P63" s="15">
        <f t="shared" si="1"/>
        <v>0.56859912392579759</v>
      </c>
      <c r="Q63" s="15">
        <f t="shared" si="2"/>
        <v>0.9022540187246072</v>
      </c>
      <c r="R63" s="15">
        <f t="shared" si="3"/>
        <v>0.85909442594274588</v>
      </c>
      <c r="S63" s="1"/>
      <c r="T63" s="1"/>
      <c r="U63" s="1"/>
      <c r="V63" s="1"/>
      <c r="W63" s="1"/>
      <c r="X63" s="1"/>
      <c r="Y63" s="1"/>
      <c r="Z63" s="1"/>
      <c r="AA63" s="1"/>
    </row>
    <row r="64" spans="2:27" ht="11.25" customHeight="1" x14ac:dyDescent="0.2">
      <c r="B64" s="1">
        <v>100251</v>
      </c>
      <c r="C64" s="1" t="s">
        <v>37</v>
      </c>
      <c r="D64" s="1">
        <v>62201</v>
      </c>
      <c r="E64" s="1" t="s">
        <v>77</v>
      </c>
      <c r="F64" s="1">
        <v>2510</v>
      </c>
      <c r="G64" s="1" t="s">
        <v>22</v>
      </c>
      <c r="H64" s="20">
        <v>0</v>
      </c>
      <c r="I64" s="20">
        <v>133313175.38</v>
      </c>
      <c r="J64" s="20">
        <v>94264117.200000003</v>
      </c>
      <c r="K64" s="15">
        <v>0.89857142857142847</v>
      </c>
      <c r="L64" s="15">
        <v>0.94371428571428562</v>
      </c>
      <c r="M64" s="15">
        <v>0.81073968253968265</v>
      </c>
      <c r="N64" s="1" t="s">
        <v>97</v>
      </c>
      <c r="O64" s="15">
        <f t="shared" si="0"/>
        <v>0</v>
      </c>
      <c r="P64" s="15">
        <f t="shared" si="1"/>
        <v>0.70708777981851123</v>
      </c>
      <c r="Q64" s="15">
        <f t="shared" si="2"/>
        <v>0.9022540187246072</v>
      </c>
      <c r="R64" s="15">
        <f t="shared" si="3"/>
        <v>0.85909442594274588</v>
      </c>
      <c r="S64" s="1"/>
      <c r="T64" s="1"/>
      <c r="U64" s="1"/>
      <c r="V64" s="1"/>
      <c r="W64" s="1"/>
      <c r="X64" s="1"/>
      <c r="Y64" s="1"/>
      <c r="Z64" s="1"/>
      <c r="AA64" s="1"/>
    </row>
    <row r="65" spans="2:27" ht="11.25" customHeight="1" x14ac:dyDescent="0.2">
      <c r="B65" s="1">
        <v>100251</v>
      </c>
      <c r="C65" s="1" t="s">
        <v>37</v>
      </c>
      <c r="D65" s="1">
        <v>62201</v>
      </c>
      <c r="E65" s="1" t="s">
        <v>77</v>
      </c>
      <c r="F65" s="1">
        <v>5010</v>
      </c>
      <c r="G65" s="1" t="s">
        <v>40</v>
      </c>
      <c r="H65" s="20">
        <v>49705236.68</v>
      </c>
      <c r="I65" s="20">
        <v>42702849.710000001</v>
      </c>
      <c r="J65" s="20">
        <v>21931772.129999999</v>
      </c>
      <c r="K65" s="15">
        <v>0.89857142857142847</v>
      </c>
      <c r="L65" s="15">
        <v>0.94371428571428562</v>
      </c>
      <c r="M65" s="15">
        <v>0.81073968253968265</v>
      </c>
      <c r="N65" s="1" t="s">
        <v>97</v>
      </c>
      <c r="O65" s="15">
        <f t="shared" si="0"/>
        <v>0.44123665019836295</v>
      </c>
      <c r="P65" s="15">
        <f t="shared" si="1"/>
        <v>0.51359036408439263</v>
      </c>
      <c r="Q65" s="15">
        <f t="shared" si="2"/>
        <v>0.9022540187246072</v>
      </c>
      <c r="R65" s="15">
        <f t="shared" si="3"/>
        <v>0.85909442594274588</v>
      </c>
      <c r="S65" s="1"/>
      <c r="T65" s="1"/>
      <c r="U65" s="1"/>
      <c r="V65" s="1"/>
      <c r="W65" s="1"/>
      <c r="X65" s="1"/>
      <c r="Y65" s="1"/>
      <c r="Z65" s="1"/>
      <c r="AA65" s="1"/>
    </row>
    <row r="66" spans="2:27" ht="11.25" customHeight="1" x14ac:dyDescent="0.2">
      <c r="B66" s="1">
        <v>100251</v>
      </c>
      <c r="C66" s="1" t="s">
        <v>37</v>
      </c>
      <c r="D66" s="1">
        <v>62201</v>
      </c>
      <c r="E66" s="1" t="s">
        <v>77</v>
      </c>
      <c r="F66" s="1">
        <v>5058</v>
      </c>
      <c r="G66" s="1" t="s">
        <v>41</v>
      </c>
      <c r="H66" s="20">
        <v>33624643.280000001</v>
      </c>
      <c r="I66" s="20">
        <v>33624643.280000001</v>
      </c>
      <c r="J66" s="20">
        <v>2463273.2799999998</v>
      </c>
      <c r="K66" s="15">
        <v>0.89857142857142847</v>
      </c>
      <c r="L66" s="15">
        <v>0.94371428571428562</v>
      </c>
      <c r="M66" s="15">
        <v>0.81073968253968265</v>
      </c>
      <c r="N66" s="1" t="s">
        <v>97</v>
      </c>
      <c r="O66" s="15">
        <f t="shared" si="0"/>
        <v>7.3257975095460989E-2</v>
      </c>
      <c r="P66" s="15">
        <f t="shared" si="1"/>
        <v>7.3257975095460989E-2</v>
      </c>
      <c r="Q66" s="15">
        <f t="shared" si="2"/>
        <v>0.9022540187246072</v>
      </c>
      <c r="R66" s="15">
        <f t="shared" si="3"/>
        <v>0.85909442594274588</v>
      </c>
      <c r="S66" s="1"/>
      <c r="T66" s="1"/>
      <c r="U66" s="1"/>
      <c r="V66" s="1"/>
      <c r="W66" s="1"/>
      <c r="X66" s="1"/>
      <c r="Y66" s="1"/>
      <c r="Z66" s="1"/>
      <c r="AA66" s="1"/>
    </row>
    <row r="67" spans="2:27" ht="11.25" customHeight="1" x14ac:dyDescent="0.2">
      <c r="B67" s="1">
        <v>100252</v>
      </c>
      <c r="C67" s="1" t="s">
        <v>42</v>
      </c>
      <c r="D67" s="1">
        <v>51501</v>
      </c>
      <c r="E67" s="1" t="s">
        <v>73</v>
      </c>
      <c r="F67" s="1">
        <v>1520</v>
      </c>
      <c r="G67" s="1" t="s">
        <v>39</v>
      </c>
      <c r="H67" s="20">
        <v>0</v>
      </c>
      <c r="I67" s="20">
        <v>3895638.44</v>
      </c>
      <c r="J67" s="20">
        <v>3895638.44</v>
      </c>
      <c r="K67" s="15">
        <v>0.92222222222222228</v>
      </c>
      <c r="L67" s="15">
        <v>0.92222222222222228</v>
      </c>
      <c r="M67" s="15">
        <v>0.86111111111111116</v>
      </c>
      <c r="N67" s="1" t="s">
        <v>97</v>
      </c>
      <c r="O67" s="15">
        <f t="shared" si="0"/>
        <v>0</v>
      </c>
      <c r="P67" s="15">
        <f t="shared" si="1"/>
        <v>1</v>
      </c>
      <c r="Q67" s="15">
        <f t="shared" si="2"/>
        <v>0.9337349397590361</v>
      </c>
      <c r="R67" s="15">
        <f t="shared" si="3"/>
        <v>0.9337349397590361</v>
      </c>
      <c r="S67" s="1"/>
      <c r="T67" s="1"/>
      <c r="U67" s="1"/>
      <c r="V67" s="1"/>
      <c r="W67" s="1"/>
      <c r="X67" s="1"/>
      <c r="Y67" s="1"/>
      <c r="Z67" s="1"/>
      <c r="AA67" s="1"/>
    </row>
    <row r="68" spans="2:27" ht="11.25" customHeight="1" x14ac:dyDescent="0.2">
      <c r="B68" s="1">
        <v>100252</v>
      </c>
      <c r="C68" s="1" t="s">
        <v>42</v>
      </c>
      <c r="D68" s="1">
        <v>56501</v>
      </c>
      <c r="E68" s="1" t="s">
        <v>75</v>
      </c>
      <c r="F68" s="1">
        <v>1520</v>
      </c>
      <c r="G68" s="1" t="s">
        <v>39</v>
      </c>
      <c r="H68" s="20">
        <v>0</v>
      </c>
      <c r="I68" s="20">
        <v>35629336.200000003</v>
      </c>
      <c r="J68" s="20">
        <v>35629336.200000003</v>
      </c>
      <c r="K68" s="15">
        <v>0.92222222222222228</v>
      </c>
      <c r="L68" s="15">
        <v>0.92222222222222228</v>
      </c>
      <c r="M68" s="15">
        <v>0.86111111111111116</v>
      </c>
      <c r="N68" s="1" t="s">
        <v>97</v>
      </c>
      <c r="O68" s="15">
        <f t="shared" si="0"/>
        <v>0</v>
      </c>
      <c r="P68" s="15">
        <f t="shared" si="1"/>
        <v>1</v>
      </c>
      <c r="Q68" s="15">
        <f t="shared" si="2"/>
        <v>0.9337349397590361</v>
      </c>
      <c r="R68" s="15">
        <f t="shared" si="3"/>
        <v>0.9337349397590361</v>
      </c>
      <c r="S68" s="1"/>
      <c r="T68" s="1"/>
      <c r="U68" s="1"/>
      <c r="V68" s="1"/>
      <c r="W68" s="1"/>
      <c r="X68" s="1"/>
      <c r="Y68" s="1"/>
      <c r="Z68" s="1"/>
      <c r="AA68" s="1"/>
    </row>
    <row r="69" spans="2:27" ht="11.25" customHeight="1" x14ac:dyDescent="0.2">
      <c r="B69" s="1">
        <v>100252</v>
      </c>
      <c r="C69" s="1" t="s">
        <v>42</v>
      </c>
      <c r="D69" s="1">
        <v>59701</v>
      </c>
      <c r="E69" s="1" t="s">
        <v>76</v>
      </c>
      <c r="F69" s="1">
        <v>1520</v>
      </c>
      <c r="G69" s="1" t="s">
        <v>39</v>
      </c>
      <c r="H69" s="20">
        <v>0</v>
      </c>
      <c r="I69" s="20">
        <v>3625725</v>
      </c>
      <c r="J69" s="20">
        <v>3625725</v>
      </c>
      <c r="K69" s="15">
        <v>0.92222222222222228</v>
      </c>
      <c r="L69" s="15">
        <v>0.92222222222222228</v>
      </c>
      <c r="M69" s="15">
        <v>0.86111111111111116</v>
      </c>
      <c r="N69" s="1" t="s">
        <v>97</v>
      </c>
      <c r="O69" s="15">
        <f t="shared" ref="O69:O128" si="4">IFERROR(J69/H69,0)</f>
        <v>0</v>
      </c>
      <c r="P69" s="15">
        <f t="shared" ref="P69:P128" si="5">J69/I69</f>
        <v>1</v>
      </c>
      <c r="Q69" s="15">
        <f t="shared" ref="Q69:Q128" si="6">IFERROR(M69/K69,0)</f>
        <v>0.9337349397590361</v>
      </c>
      <c r="R69" s="15">
        <f t="shared" ref="R69:R128" si="7">IFERROR(M69/L69,0)</f>
        <v>0.9337349397590361</v>
      </c>
      <c r="S69" s="1"/>
      <c r="T69" s="1"/>
      <c r="U69" s="1"/>
      <c r="V69" s="1"/>
      <c r="W69" s="1"/>
      <c r="X69" s="1"/>
      <c r="Y69" s="1"/>
      <c r="Z69" s="1"/>
      <c r="AA69" s="1"/>
    </row>
    <row r="70" spans="2:27" ht="11.25" customHeight="1" x14ac:dyDescent="0.2">
      <c r="B70" s="1">
        <v>100252</v>
      </c>
      <c r="C70" s="1" t="s">
        <v>42</v>
      </c>
      <c r="D70" s="1">
        <v>61301</v>
      </c>
      <c r="E70" s="1" t="s">
        <v>78</v>
      </c>
      <c r="F70" s="1">
        <v>2210</v>
      </c>
      <c r="G70" s="1" t="s">
        <v>27</v>
      </c>
      <c r="H70" s="20">
        <v>0</v>
      </c>
      <c r="I70" s="20">
        <v>9726758.040000001</v>
      </c>
      <c r="J70" s="20">
        <v>8594056</v>
      </c>
      <c r="K70" s="15">
        <v>0.92222222222222228</v>
      </c>
      <c r="L70" s="15">
        <v>0.92222222222222228</v>
      </c>
      <c r="M70" s="15">
        <v>0.86111111111111116</v>
      </c>
      <c r="N70" s="1" t="s">
        <v>97</v>
      </c>
      <c r="O70" s="15">
        <f t="shared" si="4"/>
        <v>0</v>
      </c>
      <c r="P70" s="15">
        <f t="shared" si="5"/>
        <v>0.88354783419697347</v>
      </c>
      <c r="Q70" s="15">
        <f t="shared" si="6"/>
        <v>0.9337349397590361</v>
      </c>
      <c r="R70" s="15">
        <f t="shared" si="7"/>
        <v>0.9337349397590361</v>
      </c>
      <c r="S70" s="1"/>
      <c r="T70" s="1"/>
      <c r="U70" s="1"/>
      <c r="V70" s="1"/>
      <c r="W70" s="1"/>
      <c r="X70" s="1"/>
      <c r="Y70" s="1"/>
      <c r="Z70" s="1"/>
      <c r="AA70" s="1"/>
    </row>
    <row r="71" spans="2:27" ht="11.25" customHeight="1" x14ac:dyDescent="0.2">
      <c r="B71" s="1">
        <v>100252</v>
      </c>
      <c r="C71" s="1" t="s">
        <v>42</v>
      </c>
      <c r="D71" s="1">
        <v>61401</v>
      </c>
      <c r="E71" s="1" t="s">
        <v>79</v>
      </c>
      <c r="F71" s="1">
        <v>2210</v>
      </c>
      <c r="G71" s="1" t="s">
        <v>27</v>
      </c>
      <c r="H71" s="20">
        <v>0</v>
      </c>
      <c r="I71" s="20">
        <v>6095347.2800000003</v>
      </c>
      <c r="J71" s="20">
        <v>6067113.2299999995</v>
      </c>
      <c r="K71" s="15">
        <v>0.92222222222222228</v>
      </c>
      <c r="L71" s="15">
        <v>0.92222222222222228</v>
      </c>
      <c r="M71" s="15">
        <v>0.86111111111111116</v>
      </c>
      <c r="N71" s="1" t="s">
        <v>97</v>
      </c>
      <c r="O71" s="15">
        <f t="shared" si="4"/>
        <v>0</v>
      </c>
      <c r="P71" s="15">
        <f t="shared" si="5"/>
        <v>0.99536793414664948</v>
      </c>
      <c r="Q71" s="15">
        <f t="shared" si="6"/>
        <v>0.9337349397590361</v>
      </c>
      <c r="R71" s="15">
        <f t="shared" si="7"/>
        <v>0.9337349397590361</v>
      </c>
      <c r="S71" s="1"/>
      <c r="T71" s="1"/>
      <c r="U71" s="1"/>
      <c r="V71" s="1"/>
      <c r="W71" s="1"/>
      <c r="X71" s="1"/>
      <c r="Y71" s="1"/>
      <c r="Z71" s="1"/>
      <c r="AA71" s="1"/>
    </row>
    <row r="72" spans="2:27" ht="11.25" customHeight="1" x14ac:dyDescent="0.2">
      <c r="B72" s="1">
        <v>100252</v>
      </c>
      <c r="C72" s="1" t="s">
        <v>42</v>
      </c>
      <c r="D72" s="1">
        <v>62201</v>
      </c>
      <c r="E72" s="1" t="s">
        <v>77</v>
      </c>
      <c r="F72" s="1">
        <v>1520</v>
      </c>
      <c r="G72" s="1" t="s">
        <v>39</v>
      </c>
      <c r="H72" s="20">
        <v>0</v>
      </c>
      <c r="I72" s="20">
        <v>919731.15</v>
      </c>
      <c r="J72" s="20">
        <v>0</v>
      </c>
      <c r="K72" s="15">
        <v>0.92222222222222228</v>
      </c>
      <c r="L72" s="15">
        <v>0.92222222222222228</v>
      </c>
      <c r="M72" s="15">
        <v>0.86111111111111116</v>
      </c>
      <c r="N72" s="1" t="s">
        <v>97</v>
      </c>
      <c r="O72" s="15">
        <f t="shared" si="4"/>
        <v>0</v>
      </c>
      <c r="P72" s="15">
        <f t="shared" si="5"/>
        <v>0</v>
      </c>
      <c r="Q72" s="15">
        <f t="shared" si="6"/>
        <v>0.9337349397590361</v>
      </c>
      <c r="R72" s="15">
        <f t="shared" si="7"/>
        <v>0.9337349397590361</v>
      </c>
      <c r="S72" s="1"/>
      <c r="T72" s="1"/>
      <c r="U72" s="1"/>
      <c r="V72" s="1"/>
      <c r="W72" s="1"/>
      <c r="X72" s="1"/>
      <c r="Y72" s="1"/>
      <c r="Z72" s="1"/>
      <c r="AA72" s="1"/>
    </row>
    <row r="73" spans="2:27" ht="11.25" customHeight="1" x14ac:dyDescent="0.2">
      <c r="B73" s="1">
        <v>100254</v>
      </c>
      <c r="C73" s="1" t="s">
        <v>43</v>
      </c>
      <c r="D73" s="1">
        <v>62201</v>
      </c>
      <c r="E73" s="1" t="s">
        <v>77</v>
      </c>
      <c r="F73" s="1">
        <v>1216</v>
      </c>
      <c r="G73" s="1" t="s">
        <v>44</v>
      </c>
      <c r="H73" s="20">
        <v>0</v>
      </c>
      <c r="I73" s="20">
        <v>917910.19</v>
      </c>
      <c r="J73" s="20">
        <v>917910.19</v>
      </c>
      <c r="K73" s="15">
        <v>0.90273999999999999</v>
      </c>
      <c r="L73" s="15">
        <v>0.90273999999999999</v>
      </c>
      <c r="M73" s="15">
        <v>0.82853999999999994</v>
      </c>
      <c r="N73" s="1" t="s">
        <v>97</v>
      </c>
      <c r="O73" s="15">
        <f t="shared" si="4"/>
        <v>0</v>
      </c>
      <c r="P73" s="15">
        <f t="shared" si="5"/>
        <v>1</v>
      </c>
      <c r="Q73" s="15">
        <f t="shared" si="6"/>
        <v>0.91780579125772643</v>
      </c>
      <c r="R73" s="15">
        <f t="shared" si="7"/>
        <v>0.91780579125772643</v>
      </c>
      <c r="S73" s="1"/>
      <c r="T73" s="1"/>
      <c r="U73" s="1"/>
      <c r="V73" s="1"/>
      <c r="W73" s="1"/>
      <c r="X73" s="1"/>
      <c r="Y73" s="1"/>
      <c r="Z73" s="1"/>
      <c r="AA73" s="1"/>
    </row>
    <row r="74" spans="2:27" ht="11.25" customHeight="1" x14ac:dyDescent="0.2">
      <c r="B74" s="1">
        <v>100255</v>
      </c>
      <c r="C74" s="1" t="s">
        <v>45</v>
      </c>
      <c r="D74" s="1">
        <v>61301</v>
      </c>
      <c r="E74" s="1" t="s">
        <v>78</v>
      </c>
      <c r="F74" s="1">
        <v>2510</v>
      </c>
      <c r="G74" s="1" t="s">
        <v>22</v>
      </c>
      <c r="H74" s="20">
        <v>0</v>
      </c>
      <c r="I74" s="20">
        <v>3799788.36</v>
      </c>
      <c r="J74" s="20">
        <v>3799788.36</v>
      </c>
      <c r="K74" s="15">
        <v>1</v>
      </c>
      <c r="L74" s="15">
        <v>1</v>
      </c>
      <c r="M74" s="15">
        <v>0.9031117647058825</v>
      </c>
      <c r="N74" s="1" t="s">
        <v>97</v>
      </c>
      <c r="O74" s="15">
        <f t="shared" si="4"/>
        <v>0</v>
      </c>
      <c r="P74" s="15">
        <f t="shared" si="5"/>
        <v>1</v>
      </c>
      <c r="Q74" s="15">
        <f t="shared" si="6"/>
        <v>0.9031117647058825</v>
      </c>
      <c r="R74" s="15">
        <f t="shared" si="7"/>
        <v>0.9031117647058825</v>
      </c>
      <c r="S74" s="1"/>
      <c r="T74" s="1"/>
      <c r="U74" s="1"/>
      <c r="V74" s="1"/>
      <c r="W74" s="1"/>
      <c r="X74" s="1"/>
      <c r="Y74" s="1"/>
      <c r="Z74" s="1"/>
      <c r="AA74" s="1"/>
    </row>
    <row r="75" spans="2:27" ht="11.25" customHeight="1" x14ac:dyDescent="0.2">
      <c r="B75" s="1">
        <v>100258</v>
      </c>
      <c r="C75" s="1" t="s">
        <v>46</v>
      </c>
      <c r="D75" s="1">
        <v>51101</v>
      </c>
      <c r="E75" s="1" t="s">
        <v>72</v>
      </c>
      <c r="F75" s="1">
        <v>2610</v>
      </c>
      <c r="G75" s="1" t="s">
        <v>35</v>
      </c>
      <c r="H75" s="20">
        <v>0</v>
      </c>
      <c r="I75" s="20">
        <v>574011</v>
      </c>
      <c r="J75" s="20">
        <v>0</v>
      </c>
      <c r="K75" s="15">
        <v>1</v>
      </c>
      <c r="L75" s="15">
        <v>1</v>
      </c>
      <c r="M75" s="15">
        <v>0.66019090909090916</v>
      </c>
      <c r="N75" s="1" t="s">
        <v>97</v>
      </c>
      <c r="O75" s="15">
        <f t="shared" si="4"/>
        <v>0</v>
      </c>
      <c r="P75" s="15">
        <f t="shared" si="5"/>
        <v>0</v>
      </c>
      <c r="Q75" s="15">
        <f t="shared" si="6"/>
        <v>0.66019090909090916</v>
      </c>
      <c r="R75" s="15">
        <f t="shared" si="7"/>
        <v>0.66019090909090916</v>
      </c>
      <c r="S75" s="1"/>
      <c r="T75" s="1"/>
      <c r="U75" s="1"/>
      <c r="V75" s="1"/>
      <c r="W75" s="1"/>
      <c r="X75" s="1"/>
      <c r="Y75" s="1"/>
      <c r="Z75" s="1"/>
      <c r="AA75" s="1"/>
    </row>
    <row r="76" spans="2:27" ht="11.25" customHeight="1" x14ac:dyDescent="0.2">
      <c r="B76" s="1">
        <v>100258</v>
      </c>
      <c r="C76" s="1" t="s">
        <v>46</v>
      </c>
      <c r="D76" s="1">
        <v>51901</v>
      </c>
      <c r="E76" s="1" t="s">
        <v>92</v>
      </c>
      <c r="F76" s="1">
        <v>2610</v>
      </c>
      <c r="G76" s="1" t="s">
        <v>35</v>
      </c>
      <c r="H76" s="20">
        <v>0</v>
      </c>
      <c r="I76" s="20">
        <v>270174</v>
      </c>
      <c r="J76" s="20">
        <v>0</v>
      </c>
      <c r="K76" s="15">
        <v>1</v>
      </c>
      <c r="L76" s="15">
        <v>1</v>
      </c>
      <c r="M76" s="15">
        <v>0.66019090909090916</v>
      </c>
      <c r="N76" s="1" t="s">
        <v>97</v>
      </c>
      <c r="O76" s="15">
        <f t="shared" si="4"/>
        <v>0</v>
      </c>
      <c r="P76" s="15">
        <f t="shared" si="5"/>
        <v>0</v>
      </c>
      <c r="Q76" s="15">
        <f t="shared" si="6"/>
        <v>0.66019090909090916</v>
      </c>
      <c r="R76" s="15">
        <f t="shared" si="7"/>
        <v>0.66019090909090916</v>
      </c>
      <c r="S76" s="1"/>
      <c r="T76" s="1"/>
      <c r="U76" s="1"/>
      <c r="V76" s="1"/>
      <c r="W76" s="1"/>
      <c r="X76" s="1"/>
      <c r="Y76" s="1"/>
      <c r="Z76" s="1"/>
      <c r="AA76" s="1"/>
    </row>
    <row r="77" spans="2:27" ht="11.25" customHeight="1" x14ac:dyDescent="0.2">
      <c r="B77" s="1">
        <v>100258</v>
      </c>
      <c r="C77" s="1" t="s">
        <v>46</v>
      </c>
      <c r="D77" s="1">
        <v>53101</v>
      </c>
      <c r="E77" s="1" t="s">
        <v>87</v>
      </c>
      <c r="F77" s="1">
        <v>2610</v>
      </c>
      <c r="G77" s="1" t="s">
        <v>35</v>
      </c>
      <c r="H77" s="20">
        <v>602071</v>
      </c>
      <c r="I77" s="20">
        <v>9282234</v>
      </c>
      <c r="J77" s="20">
        <v>1841148.88</v>
      </c>
      <c r="K77" s="15">
        <v>1</v>
      </c>
      <c r="L77" s="15">
        <v>1</v>
      </c>
      <c r="M77" s="15">
        <v>0.66019090909090916</v>
      </c>
      <c r="N77" s="1" t="s">
        <v>97</v>
      </c>
      <c r="O77" s="15">
        <f t="shared" si="4"/>
        <v>3.0580261796366206</v>
      </c>
      <c r="P77" s="15">
        <f t="shared" si="5"/>
        <v>0.198351913989671</v>
      </c>
      <c r="Q77" s="15">
        <f t="shared" si="6"/>
        <v>0.66019090909090916</v>
      </c>
      <c r="R77" s="15">
        <f t="shared" si="7"/>
        <v>0.66019090909090916</v>
      </c>
      <c r="S77" s="1"/>
      <c r="T77" s="1"/>
      <c r="U77" s="1"/>
      <c r="V77" s="1"/>
      <c r="W77" s="1"/>
      <c r="X77" s="1"/>
      <c r="Y77" s="1"/>
      <c r="Z77" s="1"/>
      <c r="AA77" s="1"/>
    </row>
    <row r="78" spans="2:27" ht="11.25" customHeight="1" x14ac:dyDescent="0.2">
      <c r="B78" s="1">
        <v>100258</v>
      </c>
      <c r="C78" s="1" t="s">
        <v>46</v>
      </c>
      <c r="D78" s="1">
        <v>53201</v>
      </c>
      <c r="E78" s="1" t="s">
        <v>98</v>
      </c>
      <c r="F78" s="1">
        <v>2610</v>
      </c>
      <c r="G78" s="1" t="s">
        <v>35</v>
      </c>
      <c r="H78" s="20">
        <v>0</v>
      </c>
      <c r="I78" s="20">
        <v>461000</v>
      </c>
      <c r="J78" s="20">
        <v>0</v>
      </c>
      <c r="K78" s="15">
        <v>1</v>
      </c>
      <c r="L78" s="15">
        <v>1</v>
      </c>
      <c r="M78" s="15">
        <v>0.66019090909090916</v>
      </c>
      <c r="N78" s="1" t="s">
        <v>97</v>
      </c>
      <c r="O78" s="15">
        <f t="shared" si="4"/>
        <v>0</v>
      </c>
      <c r="P78" s="15">
        <f t="shared" si="5"/>
        <v>0</v>
      </c>
      <c r="Q78" s="15">
        <f t="shared" si="6"/>
        <v>0.66019090909090916</v>
      </c>
      <c r="R78" s="15">
        <f t="shared" si="7"/>
        <v>0.66019090909090916</v>
      </c>
      <c r="S78" s="1"/>
      <c r="T78" s="1"/>
      <c r="U78" s="1"/>
      <c r="V78" s="1"/>
      <c r="W78" s="1"/>
      <c r="X78" s="1"/>
      <c r="Y78" s="1"/>
      <c r="Z78" s="1"/>
      <c r="AA78" s="1"/>
    </row>
    <row r="79" spans="2:27" ht="11.25" customHeight="1" x14ac:dyDescent="0.2">
      <c r="B79" s="1">
        <v>100258</v>
      </c>
      <c r="C79" s="1" t="s">
        <v>46</v>
      </c>
      <c r="D79" s="1">
        <v>56201</v>
      </c>
      <c r="E79" s="1" t="s">
        <v>99</v>
      </c>
      <c r="F79" s="1">
        <v>2610</v>
      </c>
      <c r="G79" s="1" t="s">
        <v>35</v>
      </c>
      <c r="H79" s="20">
        <v>0</v>
      </c>
      <c r="I79" s="20">
        <v>930000</v>
      </c>
      <c r="J79" s="20">
        <v>0</v>
      </c>
      <c r="K79" s="15">
        <v>1</v>
      </c>
      <c r="L79" s="15">
        <v>1</v>
      </c>
      <c r="M79" s="15">
        <v>0.66019090909090916</v>
      </c>
      <c r="N79" s="1" t="s">
        <v>97</v>
      </c>
      <c r="O79" s="15">
        <f t="shared" si="4"/>
        <v>0</v>
      </c>
      <c r="P79" s="15">
        <f t="shared" si="5"/>
        <v>0</v>
      </c>
      <c r="Q79" s="15">
        <f t="shared" si="6"/>
        <v>0.66019090909090916</v>
      </c>
      <c r="R79" s="15">
        <f t="shared" si="7"/>
        <v>0.66019090909090916</v>
      </c>
      <c r="S79" s="1"/>
      <c r="T79" s="1"/>
      <c r="U79" s="1"/>
      <c r="V79" s="1"/>
      <c r="W79" s="1"/>
      <c r="X79" s="1"/>
      <c r="Y79" s="1"/>
      <c r="Z79" s="1"/>
      <c r="AA79" s="1"/>
    </row>
    <row r="80" spans="2:27" ht="11.25" customHeight="1" x14ac:dyDescent="0.2">
      <c r="B80" s="1">
        <v>100258</v>
      </c>
      <c r="C80" s="1" t="s">
        <v>46</v>
      </c>
      <c r="D80" s="1">
        <v>56901</v>
      </c>
      <c r="E80" s="1" t="s">
        <v>88</v>
      </c>
      <c r="F80" s="1">
        <v>2610</v>
      </c>
      <c r="G80" s="1" t="s">
        <v>35</v>
      </c>
      <c r="H80" s="20">
        <v>115466</v>
      </c>
      <c r="I80" s="20">
        <v>115466</v>
      </c>
      <c r="J80" s="20">
        <v>0</v>
      </c>
      <c r="K80" s="15">
        <v>1</v>
      </c>
      <c r="L80" s="15">
        <v>1</v>
      </c>
      <c r="M80" s="15">
        <v>0.66019090909090916</v>
      </c>
      <c r="N80" s="1" t="s">
        <v>97</v>
      </c>
      <c r="O80" s="15">
        <f t="shared" si="4"/>
        <v>0</v>
      </c>
      <c r="P80" s="15">
        <f t="shared" si="5"/>
        <v>0</v>
      </c>
      <c r="Q80" s="15">
        <f t="shared" si="6"/>
        <v>0.66019090909090916</v>
      </c>
      <c r="R80" s="15">
        <f t="shared" si="7"/>
        <v>0.66019090909090916</v>
      </c>
      <c r="S80" s="1"/>
      <c r="T80" s="1"/>
      <c r="U80" s="1"/>
      <c r="V80" s="1"/>
      <c r="W80" s="1"/>
      <c r="X80" s="1"/>
      <c r="Y80" s="1"/>
      <c r="Z80" s="1"/>
      <c r="AA80" s="1"/>
    </row>
    <row r="81" spans="2:27" ht="11.25" customHeight="1" x14ac:dyDescent="0.2">
      <c r="B81" s="1">
        <v>100258</v>
      </c>
      <c r="C81" s="1" t="s">
        <v>46</v>
      </c>
      <c r="D81" s="1">
        <v>62201</v>
      </c>
      <c r="E81" s="1" t="s">
        <v>77</v>
      </c>
      <c r="F81" s="1">
        <v>2510</v>
      </c>
      <c r="G81" s="1" t="s">
        <v>22</v>
      </c>
      <c r="H81" s="20">
        <v>28000000</v>
      </c>
      <c r="I81" s="20">
        <v>53653112.590000004</v>
      </c>
      <c r="J81" s="20">
        <v>25874540.82</v>
      </c>
      <c r="K81" s="15">
        <v>1</v>
      </c>
      <c r="L81" s="15">
        <v>1</v>
      </c>
      <c r="M81" s="15">
        <v>0.66019090909090916</v>
      </c>
      <c r="N81" s="1" t="s">
        <v>97</v>
      </c>
      <c r="O81" s="15">
        <f t="shared" si="4"/>
        <v>0.92409074357142862</v>
      </c>
      <c r="P81" s="15">
        <f t="shared" si="5"/>
        <v>0.48225609980403189</v>
      </c>
      <c r="Q81" s="15">
        <f t="shared" si="6"/>
        <v>0.66019090909090916</v>
      </c>
      <c r="R81" s="15">
        <f t="shared" si="7"/>
        <v>0.66019090909090916</v>
      </c>
      <c r="S81" s="1"/>
      <c r="T81" s="1"/>
      <c r="U81" s="1"/>
      <c r="V81" s="1"/>
      <c r="W81" s="1"/>
      <c r="X81" s="1"/>
      <c r="Y81" s="1"/>
      <c r="Z81" s="1"/>
      <c r="AA81" s="1"/>
    </row>
    <row r="82" spans="2:27" ht="11.25" customHeight="1" x14ac:dyDescent="0.2">
      <c r="B82" s="1">
        <v>100259</v>
      </c>
      <c r="C82" s="1" t="s">
        <v>47</v>
      </c>
      <c r="D82" s="1">
        <v>51101</v>
      </c>
      <c r="E82" s="1" t="s">
        <v>72</v>
      </c>
      <c r="F82" s="1">
        <v>1910</v>
      </c>
      <c r="G82" s="1" t="s">
        <v>48</v>
      </c>
      <c r="H82" s="20">
        <v>0</v>
      </c>
      <c r="I82" s="20">
        <v>247730.76</v>
      </c>
      <c r="J82" s="20">
        <v>0</v>
      </c>
      <c r="K82" s="15">
        <v>0.98216071428571428</v>
      </c>
      <c r="L82" s="15">
        <v>0.98216071428571428</v>
      </c>
      <c r="M82" s="15">
        <v>0.82675357142857142</v>
      </c>
      <c r="N82" s="1" t="s">
        <v>97</v>
      </c>
      <c r="O82" s="15">
        <f t="shared" si="4"/>
        <v>0</v>
      </c>
      <c r="P82" s="15">
        <f t="shared" si="5"/>
        <v>0</v>
      </c>
      <c r="Q82" s="15">
        <f t="shared" si="6"/>
        <v>0.84177014963364305</v>
      </c>
      <c r="R82" s="15">
        <f t="shared" si="7"/>
        <v>0.84177014963364305</v>
      </c>
      <c r="S82" s="1"/>
      <c r="T82" s="1"/>
      <c r="U82" s="1"/>
      <c r="V82" s="1"/>
      <c r="W82" s="1"/>
      <c r="X82" s="1"/>
      <c r="Y82" s="1"/>
      <c r="Z82" s="1"/>
      <c r="AA82" s="1"/>
    </row>
    <row r="83" spans="2:27" ht="11.25" customHeight="1" x14ac:dyDescent="0.2">
      <c r="B83" s="1">
        <v>100259</v>
      </c>
      <c r="C83" s="1" t="s">
        <v>47</v>
      </c>
      <c r="D83" s="1">
        <v>51501</v>
      </c>
      <c r="E83" s="1" t="s">
        <v>73</v>
      </c>
      <c r="F83" s="1">
        <v>1910</v>
      </c>
      <c r="G83" s="1" t="s">
        <v>48</v>
      </c>
      <c r="H83" s="20">
        <v>0</v>
      </c>
      <c r="I83" s="20">
        <v>682312</v>
      </c>
      <c r="J83" s="20">
        <v>0</v>
      </c>
      <c r="K83" s="15">
        <v>0.98216071428571428</v>
      </c>
      <c r="L83" s="15">
        <v>0.98216071428571428</v>
      </c>
      <c r="M83" s="15">
        <v>0.82675357142857142</v>
      </c>
      <c r="N83" s="1" t="s">
        <v>97</v>
      </c>
      <c r="O83" s="15">
        <f t="shared" si="4"/>
        <v>0</v>
      </c>
      <c r="P83" s="15">
        <f t="shared" si="5"/>
        <v>0</v>
      </c>
      <c r="Q83" s="15">
        <f t="shared" si="6"/>
        <v>0.84177014963364305</v>
      </c>
      <c r="R83" s="15">
        <f t="shared" si="7"/>
        <v>0.84177014963364305</v>
      </c>
      <c r="S83" s="1"/>
      <c r="T83" s="1"/>
      <c r="U83" s="1"/>
      <c r="V83" s="1"/>
      <c r="W83" s="1"/>
      <c r="X83" s="1"/>
      <c r="Y83" s="1"/>
      <c r="Z83" s="1"/>
      <c r="AA83" s="1"/>
    </row>
    <row r="84" spans="2:27" ht="11.25" customHeight="1" x14ac:dyDescent="0.2">
      <c r="B84" s="1">
        <v>100259</v>
      </c>
      <c r="C84" s="1" t="s">
        <v>47</v>
      </c>
      <c r="D84" s="1">
        <v>54101</v>
      </c>
      <c r="E84" s="1" t="s">
        <v>85</v>
      </c>
      <c r="F84" s="1">
        <v>2310</v>
      </c>
      <c r="G84" s="1" t="s">
        <v>28</v>
      </c>
      <c r="H84" s="20">
        <v>0</v>
      </c>
      <c r="I84" s="20">
        <v>3325000.02</v>
      </c>
      <c r="J84" s="20">
        <v>3325000.02</v>
      </c>
      <c r="K84" s="15">
        <v>0.98216071428571428</v>
      </c>
      <c r="L84" s="15">
        <v>0.98216071428571428</v>
      </c>
      <c r="M84" s="15">
        <v>0.82675357142857142</v>
      </c>
      <c r="N84" s="1" t="s">
        <v>97</v>
      </c>
      <c r="O84" s="15">
        <f t="shared" si="4"/>
        <v>0</v>
      </c>
      <c r="P84" s="15">
        <f t="shared" si="5"/>
        <v>1</v>
      </c>
      <c r="Q84" s="15">
        <f t="shared" si="6"/>
        <v>0.84177014963364305</v>
      </c>
      <c r="R84" s="15">
        <f t="shared" si="7"/>
        <v>0.84177014963364305</v>
      </c>
      <c r="S84" s="1"/>
      <c r="T84" s="1"/>
      <c r="U84" s="1"/>
      <c r="V84" s="1"/>
      <c r="W84" s="1"/>
      <c r="X84" s="1"/>
      <c r="Y84" s="1"/>
      <c r="Z84" s="1"/>
      <c r="AA84" s="1"/>
    </row>
    <row r="85" spans="2:27" ht="11.25" customHeight="1" x14ac:dyDescent="0.2">
      <c r="B85" s="1">
        <v>100259</v>
      </c>
      <c r="C85" s="1" t="s">
        <v>47</v>
      </c>
      <c r="D85" s="1">
        <v>58101</v>
      </c>
      <c r="E85" s="1" t="s">
        <v>89</v>
      </c>
      <c r="F85" s="1">
        <v>3610</v>
      </c>
      <c r="G85" s="1" t="s">
        <v>49</v>
      </c>
      <c r="H85" s="20">
        <v>0</v>
      </c>
      <c r="I85" s="20">
        <v>70000000</v>
      </c>
      <c r="J85" s="20">
        <v>70000000</v>
      </c>
      <c r="K85" s="15">
        <v>0.98216071428571428</v>
      </c>
      <c r="L85" s="15">
        <v>0.98216071428571428</v>
      </c>
      <c r="M85" s="15">
        <v>0.82675357142857142</v>
      </c>
      <c r="N85" s="1" t="s">
        <v>97</v>
      </c>
      <c r="O85" s="15">
        <f t="shared" si="4"/>
        <v>0</v>
      </c>
      <c r="P85" s="15">
        <f t="shared" si="5"/>
        <v>1</v>
      </c>
      <c r="Q85" s="15">
        <f t="shared" si="6"/>
        <v>0.84177014963364305</v>
      </c>
      <c r="R85" s="15">
        <f t="shared" si="7"/>
        <v>0.84177014963364305</v>
      </c>
      <c r="S85" s="1"/>
      <c r="T85" s="1"/>
      <c r="U85" s="1"/>
      <c r="V85" s="1"/>
      <c r="W85" s="1"/>
      <c r="X85" s="1"/>
      <c r="Y85" s="1"/>
      <c r="Z85" s="1"/>
      <c r="AA85" s="1"/>
    </row>
    <row r="86" spans="2:27" ht="11.25" customHeight="1" x14ac:dyDescent="0.2">
      <c r="B86" s="1">
        <v>100259</v>
      </c>
      <c r="C86" s="1" t="s">
        <v>47</v>
      </c>
      <c r="D86" s="1">
        <v>61401</v>
      </c>
      <c r="E86" s="1" t="s">
        <v>79</v>
      </c>
      <c r="F86" s="1">
        <v>1816</v>
      </c>
      <c r="G86" s="1" t="s">
        <v>26</v>
      </c>
      <c r="H86" s="20">
        <v>0</v>
      </c>
      <c r="I86" s="20">
        <v>16273157.48</v>
      </c>
      <c r="J86" s="20">
        <v>0</v>
      </c>
      <c r="K86" s="15">
        <v>0.98216071428571428</v>
      </c>
      <c r="L86" s="15">
        <v>0.98216071428571428</v>
      </c>
      <c r="M86" s="15">
        <v>0.82675357142857142</v>
      </c>
      <c r="N86" s="1" t="s">
        <v>97</v>
      </c>
      <c r="O86" s="15">
        <f t="shared" si="4"/>
        <v>0</v>
      </c>
      <c r="P86" s="15">
        <f t="shared" si="5"/>
        <v>0</v>
      </c>
      <c r="Q86" s="15">
        <f t="shared" si="6"/>
        <v>0.84177014963364305</v>
      </c>
      <c r="R86" s="15">
        <f t="shared" si="7"/>
        <v>0.84177014963364305</v>
      </c>
      <c r="S86" s="1"/>
      <c r="T86" s="1"/>
      <c r="U86" s="1"/>
      <c r="V86" s="1"/>
      <c r="W86" s="1"/>
      <c r="X86" s="1"/>
      <c r="Y86" s="1"/>
      <c r="Z86" s="1"/>
      <c r="AA86" s="1"/>
    </row>
    <row r="87" spans="2:27" ht="11.25" customHeight="1" x14ac:dyDescent="0.2">
      <c r="B87" s="1">
        <v>100259</v>
      </c>
      <c r="C87" s="1" t="s">
        <v>47</v>
      </c>
      <c r="D87" s="1">
        <v>61401</v>
      </c>
      <c r="E87" s="1" t="s">
        <v>79</v>
      </c>
      <c r="F87" s="1">
        <v>2510</v>
      </c>
      <c r="G87" s="1" t="s">
        <v>22</v>
      </c>
      <c r="H87" s="20">
        <v>0</v>
      </c>
      <c r="I87" s="20">
        <v>34485025.030000001</v>
      </c>
      <c r="J87" s="20">
        <v>34000173.949999996</v>
      </c>
      <c r="K87" s="15">
        <v>0.98216071428571428</v>
      </c>
      <c r="L87" s="15">
        <v>0.98216071428571428</v>
      </c>
      <c r="M87" s="15">
        <v>0.82675357142857142</v>
      </c>
      <c r="N87" s="1" t="s">
        <v>97</v>
      </c>
      <c r="O87" s="15">
        <f t="shared" si="4"/>
        <v>0</v>
      </c>
      <c r="P87" s="15">
        <f t="shared" si="5"/>
        <v>0.98594024276977577</v>
      </c>
      <c r="Q87" s="15">
        <f t="shared" si="6"/>
        <v>0.84177014963364305</v>
      </c>
      <c r="R87" s="15">
        <f t="shared" si="7"/>
        <v>0.84177014963364305</v>
      </c>
      <c r="S87" s="1"/>
      <c r="T87" s="1"/>
      <c r="U87" s="1"/>
      <c r="V87" s="1"/>
      <c r="W87" s="1"/>
      <c r="X87" s="1"/>
      <c r="Y87" s="1"/>
      <c r="Z87" s="1"/>
      <c r="AA87" s="1"/>
    </row>
    <row r="88" spans="2:27" ht="11.25" customHeight="1" x14ac:dyDescent="0.2">
      <c r="B88" s="1">
        <v>100259</v>
      </c>
      <c r="C88" s="1" t="s">
        <v>47</v>
      </c>
      <c r="D88" s="1">
        <v>62201</v>
      </c>
      <c r="E88" s="1" t="s">
        <v>77</v>
      </c>
      <c r="F88" s="1">
        <v>1816</v>
      </c>
      <c r="G88" s="1" t="s">
        <v>26</v>
      </c>
      <c r="H88" s="20">
        <v>30873794.509999998</v>
      </c>
      <c r="I88" s="20">
        <v>119823066.05000001</v>
      </c>
      <c r="J88" s="20">
        <v>45794850.980000004</v>
      </c>
      <c r="K88" s="15">
        <v>0.98216071428571428</v>
      </c>
      <c r="L88" s="15">
        <v>0.98216071428571428</v>
      </c>
      <c r="M88" s="15">
        <v>0.82675357142857142</v>
      </c>
      <c r="N88" s="1" t="s">
        <v>97</v>
      </c>
      <c r="O88" s="15">
        <f t="shared" si="4"/>
        <v>1.4832919538013731</v>
      </c>
      <c r="P88" s="15">
        <f t="shared" si="5"/>
        <v>0.38218727403362085</v>
      </c>
      <c r="Q88" s="15">
        <f t="shared" si="6"/>
        <v>0.84177014963364305</v>
      </c>
      <c r="R88" s="15">
        <f t="shared" si="7"/>
        <v>0.84177014963364305</v>
      </c>
      <c r="S88" s="1"/>
      <c r="T88" s="1"/>
      <c r="U88" s="1"/>
      <c r="V88" s="1"/>
      <c r="W88" s="1"/>
      <c r="X88" s="1"/>
      <c r="Y88" s="1"/>
      <c r="Z88" s="1"/>
      <c r="AA88" s="1"/>
    </row>
    <row r="89" spans="2:27" ht="11.25" customHeight="1" x14ac:dyDescent="0.2">
      <c r="B89" s="1">
        <v>100259</v>
      </c>
      <c r="C89" s="1" t="s">
        <v>47</v>
      </c>
      <c r="D89" s="1">
        <v>62201</v>
      </c>
      <c r="E89" s="1" t="s">
        <v>77</v>
      </c>
      <c r="F89" s="1">
        <v>2510</v>
      </c>
      <c r="G89" s="1" t="s">
        <v>22</v>
      </c>
      <c r="H89" s="20">
        <v>15000000</v>
      </c>
      <c r="I89" s="20">
        <v>290102448.49000001</v>
      </c>
      <c r="J89" s="20">
        <v>193957006.86000001</v>
      </c>
      <c r="K89" s="15">
        <v>0.98216071428571428</v>
      </c>
      <c r="L89" s="15">
        <v>0.98216071428571428</v>
      </c>
      <c r="M89" s="15">
        <v>0.82675357142857142</v>
      </c>
      <c r="N89" s="1" t="s">
        <v>97</v>
      </c>
      <c r="O89" s="15">
        <f t="shared" si="4"/>
        <v>12.930467124000002</v>
      </c>
      <c r="P89" s="15">
        <f t="shared" si="5"/>
        <v>0.66858107496009578</v>
      </c>
      <c r="Q89" s="15">
        <f t="shared" si="6"/>
        <v>0.84177014963364305</v>
      </c>
      <c r="R89" s="15">
        <f t="shared" si="7"/>
        <v>0.84177014963364305</v>
      </c>
      <c r="S89" s="1"/>
      <c r="T89" s="1"/>
      <c r="U89" s="1"/>
      <c r="V89" s="1"/>
      <c r="W89" s="1"/>
      <c r="X89" s="1"/>
      <c r="Y89" s="1"/>
      <c r="Z89" s="1"/>
      <c r="AA89" s="1"/>
    </row>
    <row r="90" spans="2:27" ht="11.25" customHeight="1" x14ac:dyDescent="0.2">
      <c r="B90" s="1">
        <v>100259</v>
      </c>
      <c r="C90" s="1" t="s">
        <v>47</v>
      </c>
      <c r="D90" s="1">
        <v>62201</v>
      </c>
      <c r="E90" s="1" t="s">
        <v>77</v>
      </c>
      <c r="F90" s="1">
        <v>3610</v>
      </c>
      <c r="G90" s="1" t="s">
        <v>49</v>
      </c>
      <c r="H90" s="20">
        <v>8000000</v>
      </c>
      <c r="I90" s="20">
        <v>11452754.530000001</v>
      </c>
      <c r="J90" s="20">
        <v>7998907.9900000002</v>
      </c>
      <c r="K90" s="15">
        <v>0.98216071428571428</v>
      </c>
      <c r="L90" s="15">
        <v>0.98216071428571428</v>
      </c>
      <c r="M90" s="15">
        <v>0.82675357142857142</v>
      </c>
      <c r="N90" s="1" t="s">
        <v>97</v>
      </c>
      <c r="O90" s="15">
        <f t="shared" si="4"/>
        <v>0.99986349875000002</v>
      </c>
      <c r="P90" s="15">
        <f t="shared" si="5"/>
        <v>0.69842656358758082</v>
      </c>
      <c r="Q90" s="15">
        <f t="shared" si="6"/>
        <v>0.84177014963364305</v>
      </c>
      <c r="R90" s="15">
        <f t="shared" si="7"/>
        <v>0.84177014963364305</v>
      </c>
      <c r="S90" s="1"/>
      <c r="T90" s="1"/>
      <c r="U90" s="1"/>
      <c r="V90" s="1"/>
      <c r="W90" s="1"/>
      <c r="X90" s="1"/>
      <c r="Y90" s="1"/>
      <c r="Z90" s="1"/>
      <c r="AA90" s="1"/>
    </row>
    <row r="91" spans="2:27" ht="11.25" customHeight="1" x14ac:dyDescent="0.2">
      <c r="B91" s="1">
        <v>100259</v>
      </c>
      <c r="C91" s="1" t="s">
        <v>47</v>
      </c>
      <c r="D91" s="1">
        <v>62201</v>
      </c>
      <c r="E91" s="1" t="s">
        <v>77</v>
      </c>
      <c r="F91" s="1">
        <v>5011</v>
      </c>
      <c r="G91" s="1" t="s">
        <v>30</v>
      </c>
      <c r="H91" s="20">
        <v>12426535.34</v>
      </c>
      <c r="I91" s="20">
        <v>45112289.549999997</v>
      </c>
      <c r="J91" s="20">
        <v>25293274.23</v>
      </c>
      <c r="K91" s="15">
        <v>0.98216071428571428</v>
      </c>
      <c r="L91" s="15">
        <v>0.98216071428571428</v>
      </c>
      <c r="M91" s="15">
        <v>0.82675357142857142</v>
      </c>
      <c r="N91" s="1" t="s">
        <v>97</v>
      </c>
      <c r="O91" s="15">
        <f t="shared" si="4"/>
        <v>2.0354244797890706</v>
      </c>
      <c r="P91" s="15">
        <f t="shared" si="5"/>
        <v>0.56067369850440241</v>
      </c>
      <c r="Q91" s="15">
        <f t="shared" si="6"/>
        <v>0.84177014963364305</v>
      </c>
      <c r="R91" s="15">
        <f t="shared" si="7"/>
        <v>0.84177014963364305</v>
      </c>
      <c r="S91" s="1"/>
      <c r="T91" s="1"/>
      <c r="U91" s="1"/>
      <c r="V91" s="1"/>
      <c r="W91" s="1"/>
      <c r="X91" s="1"/>
      <c r="Y91" s="1"/>
      <c r="Z91" s="1"/>
      <c r="AA91" s="1"/>
    </row>
    <row r="92" spans="2:27" ht="11.25" customHeight="1" x14ac:dyDescent="0.2">
      <c r="B92" s="1">
        <v>100259</v>
      </c>
      <c r="C92" s="1" t="s">
        <v>47</v>
      </c>
      <c r="D92" s="1">
        <v>62201</v>
      </c>
      <c r="E92" s="1" t="s">
        <v>77</v>
      </c>
      <c r="F92" s="1">
        <v>5053</v>
      </c>
      <c r="G92" s="1" t="s">
        <v>50</v>
      </c>
      <c r="H92" s="20">
        <v>0</v>
      </c>
      <c r="I92" s="20">
        <v>4999495.97</v>
      </c>
      <c r="J92" s="20">
        <v>0</v>
      </c>
      <c r="K92" s="15">
        <v>0.98216071428571428</v>
      </c>
      <c r="L92" s="15">
        <v>0.98216071428571428</v>
      </c>
      <c r="M92" s="15">
        <v>0.82675357142857142</v>
      </c>
      <c r="N92" s="1" t="s">
        <v>97</v>
      </c>
      <c r="O92" s="15">
        <f t="shared" si="4"/>
        <v>0</v>
      </c>
      <c r="P92" s="15">
        <f t="shared" si="5"/>
        <v>0</v>
      </c>
      <c r="Q92" s="15">
        <f t="shared" si="6"/>
        <v>0.84177014963364305</v>
      </c>
      <c r="R92" s="15">
        <f t="shared" si="7"/>
        <v>0.84177014963364305</v>
      </c>
      <c r="S92" s="1"/>
      <c r="T92" s="1"/>
      <c r="U92" s="1"/>
      <c r="V92" s="1"/>
      <c r="W92" s="1"/>
      <c r="X92" s="1"/>
      <c r="Y92" s="1"/>
      <c r="Z92" s="1"/>
      <c r="AA92" s="1"/>
    </row>
    <row r="93" spans="2:27" ht="11.25" customHeight="1" x14ac:dyDescent="0.2">
      <c r="B93" s="1">
        <v>100259</v>
      </c>
      <c r="C93" s="1" t="s">
        <v>47</v>
      </c>
      <c r="D93" s="1">
        <v>62301</v>
      </c>
      <c r="E93" s="1" t="s">
        <v>78</v>
      </c>
      <c r="F93" s="1">
        <v>2510</v>
      </c>
      <c r="G93" s="1" t="s">
        <v>22</v>
      </c>
      <c r="H93" s="20">
        <v>0</v>
      </c>
      <c r="I93" s="20">
        <v>3391262.96</v>
      </c>
      <c r="J93" s="20">
        <v>3391262.96</v>
      </c>
      <c r="K93" s="15">
        <v>0.98216071428571428</v>
      </c>
      <c r="L93" s="15">
        <v>0.98216071428571428</v>
      </c>
      <c r="M93" s="15">
        <v>0.82675357142857142</v>
      </c>
      <c r="N93" s="1" t="s">
        <v>97</v>
      </c>
      <c r="O93" s="15">
        <f t="shared" si="4"/>
        <v>0</v>
      </c>
      <c r="P93" s="15">
        <f t="shared" si="5"/>
        <v>1</v>
      </c>
      <c r="Q93" s="15">
        <f t="shared" si="6"/>
        <v>0.84177014963364305</v>
      </c>
      <c r="R93" s="15">
        <f t="shared" si="7"/>
        <v>0.84177014963364305</v>
      </c>
      <c r="S93" s="1"/>
      <c r="T93" s="1"/>
      <c r="U93" s="1"/>
      <c r="V93" s="1"/>
      <c r="W93" s="1"/>
      <c r="X93" s="1"/>
      <c r="Y93" s="1"/>
      <c r="Z93" s="1"/>
      <c r="AA93" s="1"/>
    </row>
    <row r="94" spans="2:27" ht="11.25" customHeight="1" x14ac:dyDescent="0.2">
      <c r="B94" s="1">
        <v>100259</v>
      </c>
      <c r="C94" s="1" t="s">
        <v>47</v>
      </c>
      <c r="D94" s="1">
        <v>62301</v>
      </c>
      <c r="E94" s="1" t="s">
        <v>78</v>
      </c>
      <c r="F94" s="1">
        <v>5053</v>
      </c>
      <c r="G94" s="1" t="s">
        <v>50</v>
      </c>
      <c r="H94" s="20">
        <v>0</v>
      </c>
      <c r="I94" s="20">
        <v>14000000</v>
      </c>
      <c r="J94" s="20">
        <v>10728762.869999999</v>
      </c>
      <c r="K94" s="15">
        <v>0.98216071428571428</v>
      </c>
      <c r="L94" s="15">
        <v>0.98216071428571428</v>
      </c>
      <c r="M94" s="15">
        <v>0.82675357142857142</v>
      </c>
      <c r="N94" s="1" t="s">
        <v>97</v>
      </c>
      <c r="O94" s="15">
        <f t="shared" si="4"/>
        <v>0</v>
      </c>
      <c r="P94" s="15">
        <f t="shared" si="5"/>
        <v>0.766340205</v>
      </c>
      <c r="Q94" s="15">
        <f t="shared" si="6"/>
        <v>0.84177014963364305</v>
      </c>
      <c r="R94" s="15">
        <f t="shared" si="7"/>
        <v>0.84177014963364305</v>
      </c>
      <c r="S94" s="1"/>
      <c r="T94" s="1"/>
      <c r="U94" s="1"/>
      <c r="V94" s="1"/>
      <c r="W94" s="1"/>
      <c r="X94" s="1"/>
      <c r="Y94" s="1"/>
      <c r="Z94" s="1"/>
      <c r="AA94" s="1"/>
    </row>
    <row r="95" spans="2:27" ht="11.25" customHeight="1" x14ac:dyDescent="0.2">
      <c r="B95" s="1">
        <v>100259</v>
      </c>
      <c r="C95" s="1" t="s">
        <v>47</v>
      </c>
      <c r="D95" s="1">
        <v>62401</v>
      </c>
      <c r="E95" s="1" t="s">
        <v>79</v>
      </c>
      <c r="F95" s="1">
        <v>2510</v>
      </c>
      <c r="G95" s="1" t="s">
        <v>22</v>
      </c>
      <c r="H95" s="20">
        <v>0</v>
      </c>
      <c r="I95" s="20">
        <v>3368535.59</v>
      </c>
      <c r="J95" s="20">
        <v>3368535.59</v>
      </c>
      <c r="K95" s="15">
        <v>0.98216071428571428</v>
      </c>
      <c r="L95" s="15">
        <v>0.98216071428571428</v>
      </c>
      <c r="M95" s="15">
        <v>0.82675357142857142</v>
      </c>
      <c r="N95" s="1" t="s">
        <v>97</v>
      </c>
      <c r="O95" s="15">
        <f t="shared" si="4"/>
        <v>0</v>
      </c>
      <c r="P95" s="15">
        <f t="shared" si="5"/>
        <v>1</v>
      </c>
      <c r="Q95" s="15">
        <f t="shared" si="6"/>
        <v>0.84177014963364305</v>
      </c>
      <c r="R95" s="15">
        <f t="shared" si="7"/>
        <v>0.84177014963364305</v>
      </c>
      <c r="S95" s="1"/>
      <c r="T95" s="1"/>
      <c r="U95" s="1"/>
      <c r="V95" s="1"/>
      <c r="W95" s="1"/>
      <c r="X95" s="1"/>
      <c r="Y95" s="1"/>
      <c r="Z95" s="1"/>
      <c r="AA95" s="1"/>
    </row>
    <row r="96" spans="2:27" ht="11.25" customHeight="1" x14ac:dyDescent="0.2">
      <c r="B96" s="1">
        <v>100260</v>
      </c>
      <c r="C96" s="1" t="s">
        <v>51</v>
      </c>
      <c r="D96" s="1">
        <v>62201</v>
      </c>
      <c r="E96" s="1" t="s">
        <v>77</v>
      </c>
      <c r="F96" s="1">
        <v>2510</v>
      </c>
      <c r="G96" s="1" t="s">
        <v>22</v>
      </c>
      <c r="H96" s="20">
        <v>0</v>
      </c>
      <c r="I96" s="20">
        <v>205094557.32999998</v>
      </c>
      <c r="J96" s="20">
        <v>57152622</v>
      </c>
      <c r="K96" s="15">
        <v>0.8</v>
      </c>
      <c r="L96" s="15">
        <v>0.8</v>
      </c>
      <c r="M96" s="15">
        <v>0.8</v>
      </c>
      <c r="N96" s="1" t="s">
        <v>97</v>
      </c>
      <c r="O96" s="15">
        <f t="shared" si="4"/>
        <v>0</v>
      </c>
      <c r="P96" s="15">
        <f t="shared" si="5"/>
        <v>0.27866474246822964</v>
      </c>
      <c r="Q96" s="15">
        <f t="shared" si="6"/>
        <v>1</v>
      </c>
      <c r="R96" s="15">
        <f t="shared" si="7"/>
        <v>1</v>
      </c>
      <c r="S96" s="1"/>
      <c r="T96" s="1"/>
      <c r="U96" s="1"/>
      <c r="V96" s="1"/>
      <c r="W96" s="1"/>
      <c r="X96" s="1"/>
      <c r="Y96" s="1"/>
      <c r="Z96" s="1"/>
      <c r="AA96" s="1"/>
    </row>
    <row r="97" spans="2:27" ht="11.25" customHeight="1" x14ac:dyDescent="0.2">
      <c r="B97" s="1">
        <v>100261</v>
      </c>
      <c r="C97" s="1" t="s">
        <v>52</v>
      </c>
      <c r="D97" s="1">
        <v>56701</v>
      </c>
      <c r="E97" s="1" t="s">
        <v>90</v>
      </c>
      <c r="F97" s="1">
        <v>2610</v>
      </c>
      <c r="G97" s="1" t="s">
        <v>35</v>
      </c>
      <c r="H97" s="20">
        <v>112772</v>
      </c>
      <c r="I97" s="20">
        <v>112772</v>
      </c>
      <c r="J97" s="20">
        <v>74240</v>
      </c>
      <c r="K97" s="15">
        <v>1</v>
      </c>
      <c r="L97" s="15">
        <v>1</v>
      </c>
      <c r="M97" s="15">
        <v>0.92783870967741944</v>
      </c>
      <c r="N97" s="1" t="s">
        <v>97</v>
      </c>
      <c r="O97" s="15">
        <f t="shared" si="4"/>
        <v>0.65831944099599193</v>
      </c>
      <c r="P97" s="15">
        <f t="shared" si="5"/>
        <v>0.65831944099599193</v>
      </c>
      <c r="Q97" s="15">
        <f t="shared" si="6"/>
        <v>0.92783870967741944</v>
      </c>
      <c r="R97" s="15">
        <f t="shared" si="7"/>
        <v>0.92783870967741944</v>
      </c>
      <c r="S97" s="1"/>
      <c r="T97" s="1"/>
      <c r="U97" s="1"/>
      <c r="V97" s="1"/>
      <c r="W97" s="1"/>
      <c r="X97" s="1"/>
      <c r="Y97" s="1"/>
      <c r="Z97" s="1"/>
      <c r="AA97" s="1"/>
    </row>
    <row r="98" spans="2:27" ht="11.25" customHeight="1" x14ac:dyDescent="0.2">
      <c r="B98" s="1">
        <v>100261</v>
      </c>
      <c r="C98" s="1" t="s">
        <v>52</v>
      </c>
      <c r="D98" s="1">
        <v>61401</v>
      </c>
      <c r="E98" s="1" t="s">
        <v>79</v>
      </c>
      <c r="F98" s="1">
        <v>1810</v>
      </c>
      <c r="G98" s="1" t="s">
        <v>25</v>
      </c>
      <c r="H98" s="20">
        <v>6633166.8200000003</v>
      </c>
      <c r="I98" s="20">
        <v>6577547.7799999993</v>
      </c>
      <c r="J98" s="20">
        <v>6546325.9299999997</v>
      </c>
      <c r="K98" s="15">
        <v>1</v>
      </c>
      <c r="L98" s="15">
        <v>1</v>
      </c>
      <c r="M98" s="15">
        <v>0.92783870967741944</v>
      </c>
      <c r="N98" s="1" t="s">
        <v>97</v>
      </c>
      <c r="O98" s="15">
        <f t="shared" si="4"/>
        <v>0.98690807990262475</v>
      </c>
      <c r="P98" s="15">
        <f t="shared" si="5"/>
        <v>0.99525326899259714</v>
      </c>
      <c r="Q98" s="15">
        <f t="shared" si="6"/>
        <v>0.92783870967741944</v>
      </c>
      <c r="R98" s="15">
        <f t="shared" si="7"/>
        <v>0.92783870967741944</v>
      </c>
      <c r="S98" s="1"/>
      <c r="T98" s="1"/>
      <c r="U98" s="1"/>
      <c r="V98" s="1"/>
      <c r="W98" s="1"/>
      <c r="X98" s="1"/>
      <c r="Y98" s="1"/>
      <c r="Z98" s="1"/>
      <c r="AA98" s="1"/>
    </row>
    <row r="99" spans="2:27" ht="11.25" customHeight="1" x14ac:dyDescent="0.2">
      <c r="B99" s="1">
        <v>100262</v>
      </c>
      <c r="C99" s="1" t="s">
        <v>100</v>
      </c>
      <c r="D99" s="1">
        <v>62201</v>
      </c>
      <c r="E99" s="1" t="s">
        <v>77</v>
      </c>
      <c r="F99" s="1">
        <v>2510</v>
      </c>
      <c r="G99" s="1" t="s">
        <v>22</v>
      </c>
      <c r="H99" s="20">
        <v>0</v>
      </c>
      <c r="I99" s="20">
        <v>18548192.91</v>
      </c>
      <c r="J99" s="20">
        <v>2804576.14</v>
      </c>
      <c r="K99" s="15">
        <v>1</v>
      </c>
      <c r="L99" s="15">
        <v>0.91666666666666663</v>
      </c>
      <c r="M99" s="15">
        <v>0.91693333333333349</v>
      </c>
      <c r="N99" s="1" t="s">
        <v>97</v>
      </c>
      <c r="O99" s="15">
        <f t="shared" si="4"/>
        <v>0</v>
      </c>
      <c r="P99" s="15">
        <f t="shared" si="5"/>
        <v>0.15120481836739749</v>
      </c>
      <c r="Q99" s="15">
        <f t="shared" si="6"/>
        <v>0.91693333333333349</v>
      </c>
      <c r="R99" s="15">
        <f t="shared" si="7"/>
        <v>1.0002909090909093</v>
      </c>
      <c r="S99" s="1"/>
      <c r="T99" s="1"/>
      <c r="U99" s="1"/>
      <c r="V99" s="1"/>
      <c r="W99" s="1"/>
      <c r="X99" s="1"/>
      <c r="Y99" s="1"/>
      <c r="Z99" s="1"/>
      <c r="AA99" s="1"/>
    </row>
    <row r="100" spans="2:27" ht="11.25" customHeight="1" x14ac:dyDescent="0.2">
      <c r="B100" s="1">
        <v>100266</v>
      </c>
      <c r="C100" s="1" t="s">
        <v>53</v>
      </c>
      <c r="D100" s="1">
        <v>53101</v>
      </c>
      <c r="E100" s="1" t="s">
        <v>87</v>
      </c>
      <c r="F100" s="1">
        <v>2610</v>
      </c>
      <c r="G100" s="1" t="s">
        <v>35</v>
      </c>
      <c r="H100" s="20">
        <v>67084.899999999994</v>
      </c>
      <c r="I100" s="20">
        <v>67084.899999999994</v>
      </c>
      <c r="J100" s="20">
        <v>23633.84</v>
      </c>
      <c r="K100" s="15">
        <v>1</v>
      </c>
      <c r="L100" s="15">
        <v>1</v>
      </c>
      <c r="M100" s="15">
        <v>0.98168333333333335</v>
      </c>
      <c r="N100" s="1" t="s">
        <v>97</v>
      </c>
      <c r="O100" s="15">
        <f t="shared" si="4"/>
        <v>0.35229746187294014</v>
      </c>
      <c r="P100" s="15">
        <f t="shared" si="5"/>
        <v>0.35229746187294014</v>
      </c>
      <c r="Q100" s="15">
        <f t="shared" si="6"/>
        <v>0.98168333333333335</v>
      </c>
      <c r="R100" s="15">
        <f t="shared" si="7"/>
        <v>0.98168333333333335</v>
      </c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1.25" customHeight="1" x14ac:dyDescent="0.2">
      <c r="B101" s="1">
        <v>100266</v>
      </c>
      <c r="C101" s="1" t="s">
        <v>53</v>
      </c>
      <c r="D101" s="1">
        <v>54101</v>
      </c>
      <c r="E101" s="1" t="s">
        <v>85</v>
      </c>
      <c r="F101" s="1">
        <v>2610</v>
      </c>
      <c r="G101" s="1" t="s">
        <v>35</v>
      </c>
      <c r="H101" s="20">
        <v>691900</v>
      </c>
      <c r="I101" s="20">
        <v>6149700</v>
      </c>
      <c r="J101" s="20">
        <v>5978771</v>
      </c>
      <c r="K101" s="15">
        <v>1</v>
      </c>
      <c r="L101" s="15">
        <v>1</v>
      </c>
      <c r="M101" s="15">
        <v>0.98168333333333335</v>
      </c>
      <c r="N101" s="1" t="s">
        <v>97</v>
      </c>
      <c r="O101" s="15">
        <f t="shared" si="4"/>
        <v>8.641091198150022</v>
      </c>
      <c r="P101" s="15">
        <f t="shared" si="5"/>
        <v>0.97220531082817052</v>
      </c>
      <c r="Q101" s="15">
        <f t="shared" si="6"/>
        <v>0.98168333333333335</v>
      </c>
      <c r="R101" s="15">
        <f t="shared" si="7"/>
        <v>0.98168333333333335</v>
      </c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1.25" customHeight="1" x14ac:dyDescent="0.2">
      <c r="B102" s="1">
        <v>100267</v>
      </c>
      <c r="C102" s="1" t="s">
        <v>54</v>
      </c>
      <c r="D102" s="1">
        <v>53101</v>
      </c>
      <c r="E102" s="1" t="s">
        <v>87</v>
      </c>
      <c r="F102" s="1">
        <v>2610</v>
      </c>
      <c r="G102" s="1" t="s">
        <v>35</v>
      </c>
      <c r="H102" s="20">
        <v>22040</v>
      </c>
      <c r="I102" s="20">
        <v>22040</v>
      </c>
      <c r="J102" s="20">
        <v>13404</v>
      </c>
      <c r="K102" s="15">
        <v>0.99996000000000007</v>
      </c>
      <c r="L102" s="15">
        <v>0.99996000000000007</v>
      </c>
      <c r="M102" s="15">
        <v>1.0390899999999998</v>
      </c>
      <c r="N102" s="1" t="s">
        <v>97</v>
      </c>
      <c r="O102" s="15">
        <f t="shared" si="4"/>
        <v>0.60816696914700541</v>
      </c>
      <c r="P102" s="15">
        <f t="shared" si="5"/>
        <v>0.60816696914700541</v>
      </c>
      <c r="Q102" s="15">
        <f t="shared" si="6"/>
        <v>1.0391315652626103</v>
      </c>
      <c r="R102" s="15">
        <f t="shared" si="7"/>
        <v>1.0391315652626103</v>
      </c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1.25" customHeight="1" x14ac:dyDescent="0.2">
      <c r="B103" s="1">
        <v>100267</v>
      </c>
      <c r="C103" s="1" t="s">
        <v>54</v>
      </c>
      <c r="D103" s="1">
        <v>54101</v>
      </c>
      <c r="E103" s="1" t="s">
        <v>85</v>
      </c>
      <c r="F103" s="1">
        <v>2610</v>
      </c>
      <c r="G103" s="1" t="s">
        <v>35</v>
      </c>
      <c r="H103" s="20">
        <v>3023205.48</v>
      </c>
      <c r="I103" s="20">
        <v>2997790</v>
      </c>
      <c r="J103" s="20">
        <v>2997790</v>
      </c>
      <c r="K103" s="15">
        <v>0.99996000000000007</v>
      </c>
      <c r="L103" s="15">
        <v>0.99996000000000007</v>
      </c>
      <c r="M103" s="15">
        <v>1.0390899999999998</v>
      </c>
      <c r="N103" s="1" t="s">
        <v>97</v>
      </c>
      <c r="O103" s="15">
        <f t="shared" si="4"/>
        <v>0.99159320126662376</v>
      </c>
      <c r="P103" s="15">
        <f t="shared" si="5"/>
        <v>1</v>
      </c>
      <c r="Q103" s="15">
        <f t="shared" si="6"/>
        <v>1.0391315652626103</v>
      </c>
      <c r="R103" s="15">
        <f t="shared" si="7"/>
        <v>1.0391315652626103</v>
      </c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1.25" customHeight="1" x14ac:dyDescent="0.2">
      <c r="B104" s="1">
        <v>100271</v>
      </c>
      <c r="C104" s="1" t="s">
        <v>55</v>
      </c>
      <c r="D104" s="1">
        <v>51101</v>
      </c>
      <c r="E104" s="1" t="s">
        <v>72</v>
      </c>
      <c r="F104" s="1">
        <v>2210</v>
      </c>
      <c r="G104" s="1" t="s">
        <v>27</v>
      </c>
      <c r="H104" s="20">
        <v>0</v>
      </c>
      <c r="I104" s="20">
        <v>202315.21</v>
      </c>
      <c r="J104" s="20">
        <v>193942.72</v>
      </c>
      <c r="K104" s="15">
        <v>0.99999761904761897</v>
      </c>
      <c r="L104" s="15">
        <v>0.99999761904761897</v>
      </c>
      <c r="M104" s="15">
        <v>1.0251166666666669</v>
      </c>
      <c r="N104" s="1" t="s">
        <v>97</v>
      </c>
      <c r="O104" s="15">
        <f t="shared" si="4"/>
        <v>0</v>
      </c>
      <c r="P104" s="15">
        <f t="shared" si="5"/>
        <v>0.95861660623538891</v>
      </c>
      <c r="Q104" s="15">
        <f t="shared" si="6"/>
        <v>1.0251191074264465</v>
      </c>
      <c r="R104" s="15">
        <f t="shared" si="7"/>
        <v>1.0251191074264465</v>
      </c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1.25" customHeight="1" x14ac:dyDescent="0.2">
      <c r="B105" s="1">
        <v>100271</v>
      </c>
      <c r="C105" s="1" t="s">
        <v>55</v>
      </c>
      <c r="D105" s="1">
        <v>51201</v>
      </c>
      <c r="E105" s="1" t="s">
        <v>91</v>
      </c>
      <c r="F105" s="1">
        <v>2210</v>
      </c>
      <c r="G105" s="1" t="s">
        <v>27</v>
      </c>
      <c r="H105" s="20">
        <v>0</v>
      </c>
      <c r="I105" s="20">
        <v>28282.51</v>
      </c>
      <c r="J105" s="20">
        <v>28282.51</v>
      </c>
      <c r="K105" s="15">
        <v>0.99999761904761897</v>
      </c>
      <c r="L105" s="15">
        <v>0.99999761904761897</v>
      </c>
      <c r="M105" s="15">
        <v>1.0251166666666669</v>
      </c>
      <c r="N105" s="1" t="s">
        <v>97</v>
      </c>
      <c r="O105" s="15">
        <f t="shared" si="4"/>
        <v>0</v>
      </c>
      <c r="P105" s="15">
        <f t="shared" si="5"/>
        <v>1</v>
      </c>
      <c r="Q105" s="15">
        <f t="shared" si="6"/>
        <v>1.0251191074264465</v>
      </c>
      <c r="R105" s="15">
        <f t="shared" si="7"/>
        <v>1.0251191074264465</v>
      </c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1.25" customHeight="1" x14ac:dyDescent="0.2">
      <c r="B106" s="1">
        <v>100271</v>
      </c>
      <c r="C106" s="1" t="s">
        <v>55</v>
      </c>
      <c r="D106" s="1">
        <v>51501</v>
      </c>
      <c r="E106" s="1" t="s">
        <v>73</v>
      </c>
      <c r="F106" s="1">
        <v>2210</v>
      </c>
      <c r="G106" s="1" t="s">
        <v>27</v>
      </c>
      <c r="H106" s="20">
        <v>0</v>
      </c>
      <c r="I106" s="20">
        <v>417144.4</v>
      </c>
      <c r="J106" s="20">
        <v>88531.199999999997</v>
      </c>
      <c r="K106" s="15">
        <v>0.99999761904761897</v>
      </c>
      <c r="L106" s="15">
        <v>0.99999761904761897</v>
      </c>
      <c r="M106" s="15">
        <v>1.0251166666666669</v>
      </c>
      <c r="N106" s="1" t="s">
        <v>97</v>
      </c>
      <c r="O106" s="15">
        <f t="shared" si="4"/>
        <v>0</v>
      </c>
      <c r="P106" s="15">
        <f t="shared" si="5"/>
        <v>0.21223154380113934</v>
      </c>
      <c r="Q106" s="15">
        <f t="shared" si="6"/>
        <v>1.0251191074264465</v>
      </c>
      <c r="R106" s="15">
        <f t="shared" si="7"/>
        <v>1.0251191074264465</v>
      </c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1.25" customHeight="1" x14ac:dyDescent="0.2">
      <c r="B107" s="1">
        <v>100271</v>
      </c>
      <c r="C107" s="1" t="s">
        <v>55</v>
      </c>
      <c r="D107" s="1">
        <v>51901</v>
      </c>
      <c r="E107" s="1" t="s">
        <v>92</v>
      </c>
      <c r="F107" s="1">
        <v>2210</v>
      </c>
      <c r="G107" s="1" t="s">
        <v>27</v>
      </c>
      <c r="H107" s="20">
        <v>0</v>
      </c>
      <c r="I107" s="20">
        <v>29058</v>
      </c>
      <c r="J107" s="20">
        <v>29058</v>
      </c>
      <c r="K107" s="15">
        <v>0.99999761904761897</v>
      </c>
      <c r="L107" s="15">
        <v>0.99999761904761897</v>
      </c>
      <c r="M107" s="15">
        <v>1.0251166666666669</v>
      </c>
      <c r="N107" s="1" t="s">
        <v>97</v>
      </c>
      <c r="O107" s="15">
        <f t="shared" si="4"/>
        <v>0</v>
      </c>
      <c r="P107" s="15">
        <f t="shared" si="5"/>
        <v>1</v>
      </c>
      <c r="Q107" s="15">
        <f t="shared" si="6"/>
        <v>1.0251191074264465</v>
      </c>
      <c r="R107" s="15">
        <f t="shared" si="7"/>
        <v>1.0251191074264465</v>
      </c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1.25" customHeight="1" x14ac:dyDescent="0.2">
      <c r="B108" s="1">
        <v>100271</v>
      </c>
      <c r="C108" s="1" t="s">
        <v>55</v>
      </c>
      <c r="D108" s="1">
        <v>52101</v>
      </c>
      <c r="E108" s="1" t="s">
        <v>93</v>
      </c>
      <c r="F108" s="1">
        <v>2210</v>
      </c>
      <c r="G108" s="1" t="s">
        <v>27</v>
      </c>
      <c r="H108" s="20">
        <v>0</v>
      </c>
      <c r="I108" s="20">
        <v>74825.679999999993</v>
      </c>
      <c r="J108" s="20">
        <v>56318</v>
      </c>
      <c r="K108" s="15">
        <v>0.99999761904761897</v>
      </c>
      <c r="L108" s="15">
        <v>0.99999761904761897</v>
      </c>
      <c r="M108" s="15">
        <v>1.0251166666666669</v>
      </c>
      <c r="N108" s="1" t="s">
        <v>97</v>
      </c>
      <c r="O108" s="15">
        <f t="shared" si="4"/>
        <v>0</v>
      </c>
      <c r="P108" s="15">
        <f t="shared" si="5"/>
        <v>0.75265604001193176</v>
      </c>
      <c r="Q108" s="15">
        <f t="shared" si="6"/>
        <v>1.0251191074264465</v>
      </c>
      <c r="R108" s="15">
        <f t="shared" si="7"/>
        <v>1.0251191074264465</v>
      </c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1.25" customHeight="1" x14ac:dyDescent="0.2">
      <c r="B109" s="1">
        <v>100271</v>
      </c>
      <c r="C109" s="1" t="s">
        <v>55</v>
      </c>
      <c r="D109" s="1">
        <v>52301</v>
      </c>
      <c r="E109" s="1" t="s">
        <v>84</v>
      </c>
      <c r="F109" s="1">
        <v>2210</v>
      </c>
      <c r="G109" s="1" t="s">
        <v>27</v>
      </c>
      <c r="H109" s="20">
        <v>0</v>
      </c>
      <c r="I109" s="20">
        <v>51348</v>
      </c>
      <c r="J109" s="20">
        <v>0</v>
      </c>
      <c r="K109" s="15">
        <v>0.99999761904761897</v>
      </c>
      <c r="L109" s="15">
        <v>0.99999761904761897</v>
      </c>
      <c r="M109" s="15">
        <v>1.0251166666666669</v>
      </c>
      <c r="N109" s="1" t="s">
        <v>97</v>
      </c>
      <c r="O109" s="15">
        <f t="shared" si="4"/>
        <v>0</v>
      </c>
      <c r="P109" s="15">
        <f t="shared" si="5"/>
        <v>0</v>
      </c>
      <c r="Q109" s="15">
        <f t="shared" si="6"/>
        <v>1.0251191074264465</v>
      </c>
      <c r="R109" s="15">
        <f t="shared" si="7"/>
        <v>1.0251191074264465</v>
      </c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1.25" customHeight="1" x14ac:dyDescent="0.2">
      <c r="B110" s="1">
        <v>100271</v>
      </c>
      <c r="C110" s="1" t="s">
        <v>55</v>
      </c>
      <c r="D110" s="1">
        <v>52901</v>
      </c>
      <c r="E110" s="1" t="s">
        <v>94</v>
      </c>
      <c r="F110" s="1">
        <v>2210</v>
      </c>
      <c r="G110" s="1" t="s">
        <v>27</v>
      </c>
      <c r="H110" s="20">
        <v>274781</v>
      </c>
      <c r="I110" s="20">
        <v>366068.45999999996</v>
      </c>
      <c r="J110" s="20">
        <v>311303.86</v>
      </c>
      <c r="K110" s="15">
        <v>0.99999761904761897</v>
      </c>
      <c r="L110" s="15">
        <v>0.99999761904761897</v>
      </c>
      <c r="M110" s="15">
        <v>1.0251166666666669</v>
      </c>
      <c r="N110" s="1" t="s">
        <v>97</v>
      </c>
      <c r="O110" s="15">
        <f t="shared" si="4"/>
        <v>1.1329162496679173</v>
      </c>
      <c r="P110" s="15">
        <f t="shared" si="5"/>
        <v>0.8503979283000781</v>
      </c>
      <c r="Q110" s="15">
        <f t="shared" si="6"/>
        <v>1.0251191074264465</v>
      </c>
      <c r="R110" s="15">
        <f t="shared" si="7"/>
        <v>1.0251191074264465</v>
      </c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1.25" customHeight="1" x14ac:dyDescent="0.2">
      <c r="B111" s="1">
        <v>100271</v>
      </c>
      <c r="C111" s="1" t="s">
        <v>55</v>
      </c>
      <c r="D111" s="1">
        <v>56501</v>
      </c>
      <c r="E111" s="1" t="s">
        <v>75</v>
      </c>
      <c r="F111" s="1">
        <v>2210</v>
      </c>
      <c r="G111" s="1" t="s">
        <v>27</v>
      </c>
      <c r="H111" s="20">
        <v>0</v>
      </c>
      <c r="I111" s="20">
        <v>46018.28</v>
      </c>
      <c r="J111" s="20">
        <v>0</v>
      </c>
      <c r="K111" s="15">
        <v>0.99999761904761897</v>
      </c>
      <c r="L111" s="15">
        <v>0.99999761904761897</v>
      </c>
      <c r="M111" s="15">
        <v>1.0251166666666669</v>
      </c>
      <c r="N111" s="1" t="s">
        <v>97</v>
      </c>
      <c r="O111" s="15">
        <f t="shared" si="4"/>
        <v>0</v>
      </c>
      <c r="P111" s="15">
        <f t="shared" si="5"/>
        <v>0</v>
      </c>
      <c r="Q111" s="15">
        <f t="shared" si="6"/>
        <v>1.0251191074264465</v>
      </c>
      <c r="R111" s="15">
        <f t="shared" si="7"/>
        <v>1.0251191074264465</v>
      </c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1.25" customHeight="1" x14ac:dyDescent="0.2">
      <c r="B112" s="1">
        <v>100271</v>
      </c>
      <c r="C112" s="1" t="s">
        <v>55</v>
      </c>
      <c r="D112" s="1">
        <v>56601</v>
      </c>
      <c r="E112" s="1" t="s">
        <v>95</v>
      </c>
      <c r="F112" s="1">
        <v>2210</v>
      </c>
      <c r="G112" s="1" t="s">
        <v>27</v>
      </c>
      <c r="H112" s="20">
        <v>0</v>
      </c>
      <c r="I112" s="20">
        <v>13727</v>
      </c>
      <c r="J112" s="20">
        <v>0</v>
      </c>
      <c r="K112" s="15">
        <v>0.99999761904761897</v>
      </c>
      <c r="L112" s="15">
        <v>0.99999761904761897</v>
      </c>
      <c r="M112" s="15">
        <v>1.0251166666666669</v>
      </c>
      <c r="N112" s="1" t="s">
        <v>97</v>
      </c>
      <c r="O112" s="15">
        <f t="shared" si="4"/>
        <v>0</v>
      </c>
      <c r="P112" s="15">
        <f t="shared" si="5"/>
        <v>0</v>
      </c>
      <c r="Q112" s="15">
        <f t="shared" si="6"/>
        <v>1.0251191074264465</v>
      </c>
      <c r="R112" s="15">
        <f t="shared" si="7"/>
        <v>1.0251191074264465</v>
      </c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1.25" customHeight="1" x14ac:dyDescent="0.2">
      <c r="B113" s="1">
        <v>100271</v>
      </c>
      <c r="C113" s="1" t="s">
        <v>55</v>
      </c>
      <c r="D113" s="1">
        <v>61201</v>
      </c>
      <c r="E113" s="1" t="s">
        <v>77</v>
      </c>
      <c r="F113" s="1">
        <v>2210</v>
      </c>
      <c r="G113" s="1" t="s">
        <v>27</v>
      </c>
      <c r="H113" s="20">
        <v>96634428</v>
      </c>
      <c r="I113" s="20">
        <v>86679707.879999995</v>
      </c>
      <c r="J113" s="20">
        <v>30812697.710000001</v>
      </c>
      <c r="K113" s="15">
        <v>0.99999761904761897</v>
      </c>
      <c r="L113" s="15">
        <v>0.99999761904761897</v>
      </c>
      <c r="M113" s="15">
        <v>1.0251166666666669</v>
      </c>
      <c r="N113" s="1" t="s">
        <v>97</v>
      </c>
      <c r="O113" s="15">
        <f t="shared" si="4"/>
        <v>0.31885838564698704</v>
      </c>
      <c r="P113" s="15">
        <f t="shared" si="5"/>
        <v>0.35547763673427835</v>
      </c>
      <c r="Q113" s="15">
        <f t="shared" si="6"/>
        <v>1.0251191074264465</v>
      </c>
      <c r="R113" s="15">
        <f t="shared" si="7"/>
        <v>1.0251191074264465</v>
      </c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1.25" customHeight="1" x14ac:dyDescent="0.2">
      <c r="B114" s="1">
        <v>100271</v>
      </c>
      <c r="C114" s="1" t="s">
        <v>55</v>
      </c>
      <c r="D114" s="1">
        <v>61401</v>
      </c>
      <c r="E114" s="1" t="s">
        <v>79</v>
      </c>
      <c r="F114" s="1">
        <v>1810</v>
      </c>
      <c r="G114" s="1" t="s">
        <v>25</v>
      </c>
      <c r="H114" s="20">
        <v>8191514.6600000001</v>
      </c>
      <c r="I114" s="20">
        <v>8189366.4900000002</v>
      </c>
      <c r="J114" s="20">
        <v>8189348.3200000003</v>
      </c>
      <c r="K114" s="15">
        <v>0.99999761904761897</v>
      </c>
      <c r="L114" s="15">
        <v>0.99999761904761897</v>
      </c>
      <c r="M114" s="15">
        <v>1.0251166666666669</v>
      </c>
      <c r="N114" s="1" t="s">
        <v>97</v>
      </c>
      <c r="O114" s="15">
        <f t="shared" si="4"/>
        <v>0.99973553853103891</v>
      </c>
      <c r="P114" s="15">
        <f t="shared" si="5"/>
        <v>0.99999778126915895</v>
      </c>
      <c r="Q114" s="15">
        <f t="shared" si="6"/>
        <v>1.0251191074264465</v>
      </c>
      <c r="R114" s="15">
        <f t="shared" si="7"/>
        <v>1.0251191074264465</v>
      </c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1.25" customHeight="1" x14ac:dyDescent="0.2">
      <c r="B115" s="1">
        <v>100271</v>
      </c>
      <c r="C115" s="1" t="s">
        <v>55</v>
      </c>
      <c r="D115" s="1">
        <v>62201</v>
      </c>
      <c r="E115" s="1" t="s">
        <v>77</v>
      </c>
      <c r="F115" s="1">
        <v>2210</v>
      </c>
      <c r="G115" s="1" t="s">
        <v>27</v>
      </c>
      <c r="H115" s="20">
        <v>0</v>
      </c>
      <c r="I115" s="20">
        <v>7011970.2299999995</v>
      </c>
      <c r="J115" s="20">
        <v>5693172.1500000004</v>
      </c>
      <c r="K115" s="15">
        <v>0.99999761904761897</v>
      </c>
      <c r="L115" s="15">
        <v>0.99999761904761897</v>
      </c>
      <c r="M115" s="15">
        <v>1.0251166666666669</v>
      </c>
      <c r="N115" s="1" t="s">
        <v>97</v>
      </c>
      <c r="O115" s="15">
        <f t="shared" si="4"/>
        <v>0</v>
      </c>
      <c r="P115" s="15">
        <f t="shared" si="5"/>
        <v>0.81192189402663806</v>
      </c>
      <c r="Q115" s="15">
        <f t="shared" si="6"/>
        <v>1.0251191074264465</v>
      </c>
      <c r="R115" s="15">
        <f t="shared" si="7"/>
        <v>1.0251191074264465</v>
      </c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1.25" customHeight="1" x14ac:dyDescent="0.2">
      <c r="B116" s="1">
        <v>100273</v>
      </c>
      <c r="C116" s="1" t="s">
        <v>56</v>
      </c>
      <c r="D116" s="1">
        <v>62201</v>
      </c>
      <c r="E116" s="1" t="s">
        <v>77</v>
      </c>
      <c r="F116" s="1">
        <v>5012</v>
      </c>
      <c r="G116" s="1" t="s">
        <v>57</v>
      </c>
      <c r="H116" s="20">
        <v>961976.17</v>
      </c>
      <c r="I116" s="20">
        <v>44418217.809999995</v>
      </c>
      <c r="J116" s="20">
        <v>31067240.119999997</v>
      </c>
      <c r="K116" s="15">
        <v>1</v>
      </c>
      <c r="L116" s="15">
        <v>1</v>
      </c>
      <c r="M116" s="15">
        <v>0.94000000000000006</v>
      </c>
      <c r="N116" s="1" t="s">
        <v>97</v>
      </c>
      <c r="O116" s="15">
        <f t="shared" si="4"/>
        <v>32.295228394275085</v>
      </c>
      <c r="P116" s="15">
        <f t="shared" si="5"/>
        <v>0.69942563325910267</v>
      </c>
      <c r="Q116" s="15">
        <f t="shared" si="6"/>
        <v>0.94000000000000006</v>
      </c>
      <c r="R116" s="15">
        <f t="shared" si="7"/>
        <v>0.94000000000000006</v>
      </c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1.25" customHeight="1" x14ac:dyDescent="0.2">
      <c r="B117" s="1">
        <v>100277</v>
      </c>
      <c r="C117" s="1" t="s">
        <v>58</v>
      </c>
      <c r="D117" s="1">
        <v>61101</v>
      </c>
      <c r="E117" s="1" t="s">
        <v>81</v>
      </c>
      <c r="F117" s="1">
        <v>1810</v>
      </c>
      <c r="G117" s="1" t="s">
        <v>25</v>
      </c>
      <c r="H117" s="20">
        <v>23627329.370000001</v>
      </c>
      <c r="I117" s="20">
        <v>30343190.32</v>
      </c>
      <c r="J117" s="20">
        <v>28492986.25</v>
      </c>
      <c r="K117" s="15">
        <v>0.97674418604651159</v>
      </c>
      <c r="L117" s="15">
        <v>0.95348837209302328</v>
      </c>
      <c r="M117" s="15">
        <v>0.72064651162790694</v>
      </c>
      <c r="N117" s="1" t="s">
        <v>97</v>
      </c>
      <c r="O117" s="15">
        <f t="shared" si="4"/>
        <v>1.2059334258140069</v>
      </c>
      <c r="P117" s="15">
        <f t="shared" si="5"/>
        <v>0.93902407589684189</v>
      </c>
      <c r="Q117" s="15">
        <f t="shared" si="6"/>
        <v>0.73780476190476185</v>
      </c>
      <c r="R117" s="15">
        <f t="shared" si="7"/>
        <v>0.75579999999999992</v>
      </c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1.25" customHeight="1" x14ac:dyDescent="0.2">
      <c r="B118" s="1">
        <v>100277</v>
      </c>
      <c r="C118" s="1" t="s">
        <v>58</v>
      </c>
      <c r="D118" s="1">
        <v>61101</v>
      </c>
      <c r="E118" s="1" t="s">
        <v>81</v>
      </c>
      <c r="F118" s="1">
        <v>1816</v>
      </c>
      <c r="G118" s="1" t="s">
        <v>26</v>
      </c>
      <c r="H118" s="20">
        <v>75000000</v>
      </c>
      <c r="I118" s="20">
        <v>113495714.56999999</v>
      </c>
      <c r="J118" s="20">
        <v>56067017.010000005</v>
      </c>
      <c r="K118" s="15">
        <v>0.97674418604651159</v>
      </c>
      <c r="L118" s="15">
        <v>0.95348837209302328</v>
      </c>
      <c r="M118" s="15">
        <v>0.72064651162790694</v>
      </c>
      <c r="N118" s="1" t="s">
        <v>97</v>
      </c>
      <c r="O118" s="15">
        <f t="shared" si="4"/>
        <v>0.74756022680000012</v>
      </c>
      <c r="P118" s="15">
        <f t="shared" si="5"/>
        <v>0.49400118077074995</v>
      </c>
      <c r="Q118" s="15">
        <f t="shared" si="6"/>
        <v>0.73780476190476185</v>
      </c>
      <c r="R118" s="15">
        <f t="shared" si="7"/>
        <v>0.75579999999999992</v>
      </c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1.25" customHeight="1" x14ac:dyDescent="0.2">
      <c r="B119" s="1">
        <v>100277</v>
      </c>
      <c r="C119" s="1" t="s">
        <v>58</v>
      </c>
      <c r="D119" s="1">
        <v>62101</v>
      </c>
      <c r="E119" s="1" t="s">
        <v>81</v>
      </c>
      <c r="F119" s="1">
        <v>1816</v>
      </c>
      <c r="G119" s="1" t="s">
        <v>26</v>
      </c>
      <c r="H119" s="20">
        <v>0</v>
      </c>
      <c r="I119" s="20">
        <v>1853999.76</v>
      </c>
      <c r="J119" s="20">
        <v>0</v>
      </c>
      <c r="K119" s="15">
        <v>0.97674418604651159</v>
      </c>
      <c r="L119" s="15">
        <v>0.95348837209302328</v>
      </c>
      <c r="M119" s="15">
        <v>0.72064651162790694</v>
      </c>
      <c r="N119" s="1" t="s">
        <v>97</v>
      </c>
      <c r="O119" s="15">
        <f t="shared" si="4"/>
        <v>0</v>
      </c>
      <c r="P119" s="15">
        <f t="shared" si="5"/>
        <v>0</v>
      </c>
      <c r="Q119" s="15">
        <f t="shared" si="6"/>
        <v>0.73780476190476185</v>
      </c>
      <c r="R119" s="15">
        <f t="shared" si="7"/>
        <v>0.75579999999999992</v>
      </c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1.25" customHeight="1" x14ac:dyDescent="0.2">
      <c r="B120" s="1">
        <v>100279</v>
      </c>
      <c r="C120" s="1" t="s">
        <v>59</v>
      </c>
      <c r="D120" s="1">
        <v>61401</v>
      </c>
      <c r="E120" s="1" t="s">
        <v>79</v>
      </c>
      <c r="F120" s="1">
        <v>2110</v>
      </c>
      <c r="G120" s="1" t="s">
        <v>60</v>
      </c>
      <c r="H120" s="20">
        <v>0</v>
      </c>
      <c r="I120" s="20">
        <v>972562.12</v>
      </c>
      <c r="J120" s="20">
        <v>0</v>
      </c>
      <c r="K120" s="15">
        <v>1</v>
      </c>
      <c r="L120" s="15">
        <v>1</v>
      </c>
      <c r="M120" s="15">
        <v>0.33333333333333331</v>
      </c>
      <c r="N120" s="1" t="s">
        <v>97</v>
      </c>
      <c r="O120" s="15">
        <f t="shared" si="4"/>
        <v>0</v>
      </c>
      <c r="P120" s="15">
        <f t="shared" si="5"/>
        <v>0</v>
      </c>
      <c r="Q120" s="15">
        <f t="shared" si="6"/>
        <v>0.33333333333333331</v>
      </c>
      <c r="R120" s="15">
        <f t="shared" si="7"/>
        <v>0.33333333333333331</v>
      </c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1.25" customHeight="1" x14ac:dyDescent="0.2">
      <c r="B121" s="1">
        <v>100279</v>
      </c>
      <c r="C121" s="1" t="s">
        <v>59</v>
      </c>
      <c r="D121" s="1">
        <v>62201</v>
      </c>
      <c r="E121" s="1" t="s">
        <v>77</v>
      </c>
      <c r="F121" s="1">
        <v>2111</v>
      </c>
      <c r="G121" s="1" t="s">
        <v>61</v>
      </c>
      <c r="H121" s="20">
        <v>0</v>
      </c>
      <c r="I121" s="20">
        <v>23685466.789999999</v>
      </c>
      <c r="J121" s="20">
        <v>23613813.390000001</v>
      </c>
      <c r="K121" s="15">
        <v>1</v>
      </c>
      <c r="L121" s="15">
        <v>1</v>
      </c>
      <c r="M121" s="15">
        <v>0.33333333333333331</v>
      </c>
      <c r="N121" s="1" t="s">
        <v>97</v>
      </c>
      <c r="O121" s="15">
        <f t="shared" si="4"/>
        <v>0</v>
      </c>
      <c r="P121" s="15">
        <f t="shared" si="5"/>
        <v>0.996974794685902</v>
      </c>
      <c r="Q121" s="15">
        <f t="shared" si="6"/>
        <v>0.33333333333333331</v>
      </c>
      <c r="R121" s="15">
        <f t="shared" si="7"/>
        <v>0.33333333333333331</v>
      </c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1.25" customHeight="1" x14ac:dyDescent="0.2">
      <c r="B122" s="1">
        <v>100279</v>
      </c>
      <c r="C122" s="1" t="s">
        <v>59</v>
      </c>
      <c r="D122" s="1">
        <v>62401</v>
      </c>
      <c r="E122" s="1" t="s">
        <v>79</v>
      </c>
      <c r="F122" s="1">
        <v>2110</v>
      </c>
      <c r="G122" s="1" t="s">
        <v>60</v>
      </c>
      <c r="H122" s="20">
        <v>0</v>
      </c>
      <c r="I122" s="20">
        <v>54001.54</v>
      </c>
      <c r="J122" s="20">
        <v>0</v>
      </c>
      <c r="K122" s="15">
        <v>1</v>
      </c>
      <c r="L122" s="15">
        <v>1</v>
      </c>
      <c r="M122" s="15">
        <v>0.33333333333333331</v>
      </c>
      <c r="N122" s="1" t="s">
        <v>97</v>
      </c>
      <c r="O122" s="15">
        <f t="shared" si="4"/>
        <v>0</v>
      </c>
      <c r="P122" s="15">
        <f t="shared" si="5"/>
        <v>0</v>
      </c>
      <c r="Q122" s="15">
        <f t="shared" si="6"/>
        <v>0.33333333333333331</v>
      </c>
      <c r="R122" s="15">
        <f t="shared" si="7"/>
        <v>0.33333333333333331</v>
      </c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1.25" customHeight="1" x14ac:dyDescent="0.2">
      <c r="B123" s="1">
        <v>100282</v>
      </c>
      <c r="C123" s="1" t="s">
        <v>62</v>
      </c>
      <c r="D123" s="1">
        <v>61401</v>
      </c>
      <c r="E123" s="1" t="s">
        <v>79</v>
      </c>
      <c r="F123" s="1">
        <v>2510</v>
      </c>
      <c r="G123" s="1" t="s">
        <v>22</v>
      </c>
      <c r="H123" s="20">
        <v>0</v>
      </c>
      <c r="I123" s="20">
        <v>16423706.689999999</v>
      </c>
      <c r="J123" s="20">
        <v>0</v>
      </c>
      <c r="K123" s="15">
        <v>1</v>
      </c>
      <c r="L123" s="15">
        <v>1</v>
      </c>
      <c r="M123" s="15">
        <v>1.0831315789473683</v>
      </c>
      <c r="N123" s="1" t="s">
        <v>97</v>
      </c>
      <c r="O123" s="15">
        <f t="shared" si="4"/>
        <v>0</v>
      </c>
      <c r="P123" s="15">
        <f t="shared" si="5"/>
        <v>0</v>
      </c>
      <c r="Q123" s="15">
        <f t="shared" si="6"/>
        <v>1.0831315789473683</v>
      </c>
      <c r="R123" s="15">
        <f t="shared" si="7"/>
        <v>1.0831315789473683</v>
      </c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1.25" customHeight="1" x14ac:dyDescent="0.2">
      <c r="B124" s="1">
        <v>100282</v>
      </c>
      <c r="C124" s="1" t="s">
        <v>62</v>
      </c>
      <c r="D124" s="1">
        <v>61501</v>
      </c>
      <c r="E124" s="1" t="s">
        <v>80</v>
      </c>
      <c r="F124" s="1">
        <v>2112</v>
      </c>
      <c r="G124" s="1" t="s">
        <v>63</v>
      </c>
      <c r="H124" s="20">
        <v>3300947.08</v>
      </c>
      <c r="I124" s="20">
        <v>19307502.52</v>
      </c>
      <c r="J124" s="20">
        <v>15945858.609999999</v>
      </c>
      <c r="K124" s="15">
        <v>1</v>
      </c>
      <c r="L124" s="15">
        <v>1</v>
      </c>
      <c r="M124" s="15">
        <v>1.0831315789473683</v>
      </c>
      <c r="N124" s="1" t="s">
        <v>97</v>
      </c>
      <c r="O124" s="15">
        <f t="shared" si="4"/>
        <v>4.8306919873432204</v>
      </c>
      <c r="P124" s="15">
        <f t="shared" si="5"/>
        <v>0.82588924142219922</v>
      </c>
      <c r="Q124" s="15">
        <f t="shared" si="6"/>
        <v>1.0831315789473683</v>
      </c>
      <c r="R124" s="15">
        <f t="shared" si="7"/>
        <v>1.0831315789473683</v>
      </c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1.25" customHeight="1" x14ac:dyDescent="0.2">
      <c r="B125" s="1">
        <v>100282</v>
      </c>
      <c r="C125" s="1" t="s">
        <v>62</v>
      </c>
      <c r="D125" s="1">
        <v>61501</v>
      </c>
      <c r="E125" s="1" t="s">
        <v>80</v>
      </c>
      <c r="F125" s="1">
        <v>2510</v>
      </c>
      <c r="G125" s="1" t="s">
        <v>22</v>
      </c>
      <c r="H125" s="20">
        <v>0</v>
      </c>
      <c r="I125" s="20">
        <v>10364985.77</v>
      </c>
      <c r="J125" s="20">
        <v>0</v>
      </c>
      <c r="K125" s="15">
        <v>1</v>
      </c>
      <c r="L125" s="15">
        <v>1</v>
      </c>
      <c r="M125" s="15">
        <v>1.0831315789473683</v>
      </c>
      <c r="N125" s="1" t="s">
        <v>97</v>
      </c>
      <c r="O125" s="15">
        <f t="shared" si="4"/>
        <v>0</v>
      </c>
      <c r="P125" s="15">
        <f t="shared" si="5"/>
        <v>0</v>
      </c>
      <c r="Q125" s="15">
        <f t="shared" si="6"/>
        <v>1.0831315789473683</v>
      </c>
      <c r="R125" s="15">
        <f t="shared" si="7"/>
        <v>1.0831315789473683</v>
      </c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1.25" customHeight="1" x14ac:dyDescent="0.2">
      <c r="B126" s="1">
        <v>100286</v>
      </c>
      <c r="C126" s="1" t="s">
        <v>64</v>
      </c>
      <c r="D126" s="1">
        <v>61401</v>
      </c>
      <c r="E126" s="1" t="s">
        <v>79</v>
      </c>
      <c r="F126" s="1">
        <v>1212</v>
      </c>
      <c r="G126" s="1" t="s">
        <v>65</v>
      </c>
      <c r="H126" s="20">
        <v>13869000</v>
      </c>
      <c r="I126" s="20">
        <v>80771000</v>
      </c>
      <c r="J126" s="20">
        <v>69374505.179999992</v>
      </c>
      <c r="K126" s="15">
        <v>1</v>
      </c>
      <c r="L126" s="15">
        <v>0.94444444444444442</v>
      </c>
      <c r="M126" s="15">
        <v>0.97777777777777786</v>
      </c>
      <c r="N126" s="1" t="s">
        <v>97</v>
      </c>
      <c r="O126" s="15">
        <f t="shared" si="4"/>
        <v>5.0021274194246157</v>
      </c>
      <c r="P126" s="15">
        <f t="shared" si="5"/>
        <v>0.85890363100617784</v>
      </c>
      <c r="Q126" s="15">
        <f t="shared" si="6"/>
        <v>0.97777777777777786</v>
      </c>
      <c r="R126" s="15">
        <f t="shared" si="7"/>
        <v>1.0352941176470589</v>
      </c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1.25" customHeight="1" x14ac:dyDescent="0.2">
      <c r="B127" s="1">
        <v>100286</v>
      </c>
      <c r="C127" s="1" t="s">
        <v>64</v>
      </c>
      <c r="D127" s="1">
        <v>61401</v>
      </c>
      <c r="E127" s="1" t="s">
        <v>79</v>
      </c>
      <c r="F127" s="1">
        <v>2510</v>
      </c>
      <c r="G127" s="1" t="s">
        <v>22</v>
      </c>
      <c r="H127" s="20">
        <v>0</v>
      </c>
      <c r="I127" s="20">
        <v>3293135.62</v>
      </c>
      <c r="J127" s="20">
        <v>6669.49</v>
      </c>
      <c r="K127" s="15">
        <v>1</v>
      </c>
      <c r="L127" s="15">
        <v>0.94444444444444442</v>
      </c>
      <c r="M127" s="15">
        <v>0.97777777777777786</v>
      </c>
      <c r="N127" s="1" t="s">
        <v>97</v>
      </c>
      <c r="O127" s="15">
        <f t="shared" si="4"/>
        <v>0</v>
      </c>
      <c r="P127" s="15">
        <f t="shared" si="5"/>
        <v>2.0252703713429208E-3</v>
      </c>
      <c r="Q127" s="15">
        <f t="shared" si="6"/>
        <v>0.97777777777777786</v>
      </c>
      <c r="R127" s="15">
        <f t="shared" si="7"/>
        <v>1.0352941176470589</v>
      </c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1.25" customHeight="1" x14ac:dyDescent="0.2">
      <c r="B128" s="1">
        <v>100286</v>
      </c>
      <c r="C128" s="1" t="s">
        <v>64</v>
      </c>
      <c r="D128" s="1">
        <v>61501</v>
      </c>
      <c r="E128" s="1" t="s">
        <v>80</v>
      </c>
      <c r="F128" s="1">
        <v>2510</v>
      </c>
      <c r="G128" s="1" t="s">
        <v>22</v>
      </c>
      <c r="H128" s="20">
        <v>0</v>
      </c>
      <c r="I128" s="20">
        <v>1035250.64</v>
      </c>
      <c r="J128" s="20">
        <v>1035250.64</v>
      </c>
      <c r="K128" s="15">
        <v>1</v>
      </c>
      <c r="L128" s="15">
        <v>0.94444444444444442</v>
      </c>
      <c r="M128" s="15">
        <v>0.97777777777777786</v>
      </c>
      <c r="N128" s="1" t="s">
        <v>97</v>
      </c>
      <c r="O128" s="15">
        <f t="shared" si="4"/>
        <v>0</v>
      </c>
      <c r="P128" s="15">
        <f t="shared" si="5"/>
        <v>1</v>
      </c>
      <c r="Q128" s="15">
        <f t="shared" si="6"/>
        <v>0.97777777777777786</v>
      </c>
      <c r="R128" s="15">
        <f t="shared" si="7"/>
        <v>1.0352941176470589</v>
      </c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1.25" customHeight="1" x14ac:dyDescent="0.2">
      <c r="B129" s="13"/>
      <c r="C129" s="1"/>
      <c r="D129" s="13"/>
      <c r="E129" s="1"/>
      <c r="F129" s="13"/>
      <c r="G129" s="1"/>
      <c r="H129" s="14"/>
      <c r="I129" s="14"/>
      <c r="J129" s="14"/>
      <c r="K129" s="15"/>
      <c r="L129" s="15"/>
      <c r="M129" s="15"/>
      <c r="N129" s="1"/>
      <c r="O129" s="15"/>
      <c r="P129" s="15"/>
      <c r="Q129" s="15"/>
      <c r="R129" s="15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1.25" customHeight="1" x14ac:dyDescent="0.2">
      <c r="B130" s="13"/>
      <c r="C130" s="1"/>
      <c r="D130" s="13"/>
      <c r="E130" s="1"/>
      <c r="F130" s="13"/>
      <c r="G130" s="1"/>
      <c r="H130" s="14"/>
      <c r="I130" s="14"/>
      <c r="J130" s="14"/>
      <c r="K130" s="15"/>
      <c r="L130" s="15"/>
      <c r="M130" s="15"/>
      <c r="N130" s="1"/>
      <c r="O130" s="15"/>
      <c r="P130" s="15"/>
      <c r="Q130" s="15"/>
      <c r="R130" s="15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1.25" customHeight="1" x14ac:dyDescent="0.2">
      <c r="B131" s="13"/>
      <c r="C131" s="1"/>
      <c r="D131" s="13"/>
      <c r="E131" s="1"/>
      <c r="F131" s="13"/>
      <c r="G131" s="1"/>
      <c r="H131" s="14"/>
      <c r="I131" s="14"/>
      <c r="J131" s="14"/>
      <c r="K131" s="15"/>
      <c r="L131" s="15"/>
      <c r="M131" s="15"/>
      <c r="N131" s="1"/>
      <c r="O131" s="15"/>
      <c r="P131" s="15"/>
      <c r="Q131" s="15"/>
      <c r="R131" s="15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1.2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1.2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1.2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1.2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1.2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1.2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1.2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1.2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1.2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1.2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1.2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1.2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1.25" customHeight="1" x14ac:dyDescent="0.2">
      <c r="B144" s="1"/>
      <c r="C144" s="1"/>
      <c r="D144" s="1"/>
      <c r="E144" s="1"/>
      <c r="F144" s="1"/>
      <c r="G144" s="17" t="s">
        <v>68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1.25" customHeight="1" x14ac:dyDescent="0.2">
      <c r="B145" s="1"/>
      <c r="C145" s="1"/>
      <c r="D145" s="1"/>
      <c r="E145" s="1"/>
      <c r="F145" s="1"/>
      <c r="G145" s="17" t="s">
        <v>102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1.25" customHeight="1" x14ac:dyDescent="0.2">
      <c r="B146" s="1"/>
      <c r="C146" s="1"/>
      <c r="D146" s="1"/>
      <c r="E146" s="1"/>
      <c r="F146" s="1"/>
      <c r="G146" s="17" t="s">
        <v>101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1.2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1.2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1.2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1.2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1.2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1.2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1.2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1.2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1.2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1.2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1.2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1.2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1.2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1.2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1.2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1.25" customHeight="1" x14ac:dyDescent="0.2">
      <c r="B162" s="1"/>
      <c r="C162" s="1"/>
      <c r="D162" s="1"/>
      <c r="E162" s="16"/>
      <c r="F162" s="16"/>
      <c r="G162" s="16"/>
      <c r="H162" s="16"/>
      <c r="I162" s="16"/>
      <c r="J162" s="16"/>
      <c r="K162" s="16"/>
      <c r="L162" s="1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7.55" customHeight="1" x14ac:dyDescent="0.3">
      <c r="B163" s="1"/>
      <c r="C163" s="1"/>
      <c r="D163" s="1"/>
      <c r="E163" s="26" t="s">
        <v>69</v>
      </c>
      <c r="F163" s="26"/>
      <c r="G163" s="26"/>
      <c r="H163" s="26"/>
      <c r="I163" s="18"/>
      <c r="J163" s="19"/>
      <c r="K163" s="26" t="s">
        <v>66</v>
      </c>
      <c r="L163" s="26"/>
      <c r="M163" s="26"/>
      <c r="N163" s="26"/>
      <c r="O163" s="2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30" customHeight="1" x14ac:dyDescent="0.3">
      <c r="B164" s="1"/>
      <c r="C164" s="1"/>
      <c r="D164" s="1"/>
      <c r="E164" s="27" t="s">
        <v>70</v>
      </c>
      <c r="F164" s="27"/>
      <c r="G164" s="27"/>
      <c r="H164" s="27"/>
      <c r="I164" s="18"/>
      <c r="J164" s="19"/>
      <c r="K164" s="27" t="s">
        <v>67</v>
      </c>
      <c r="L164" s="27"/>
      <c r="M164" s="27"/>
      <c r="N164" s="27"/>
      <c r="O164" s="2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1.2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1.2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1.2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1.2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1.2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1.2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1.2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1.2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1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1.2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1.2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1.2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1.2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1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1.2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1.2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1.2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1.2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1.2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1.2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1.2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1.2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1.2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1.2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1.2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1.2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1.2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1.2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1.2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1.2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1.2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1.2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1.2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1.2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1.2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1.2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1.2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1.2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1.2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1.2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1.2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1.2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1.2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1.2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1.2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1.2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1.2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1.2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1.2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1.2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1.2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1.2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1.2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1.2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1.2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1.2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1.2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1.2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1.2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1.2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1.2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1.2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1.2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1.2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1.2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1.2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1.2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1.2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1.2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1.2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1.2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1.2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1.2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1.2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1.2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1.2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1.2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1.2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1.2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1.2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1.2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1.2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1.2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1.2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1.2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1.2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1.2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1.2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1.2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1.2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1.2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1.2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1.2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1.2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1.2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1.2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1.2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1.2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1.2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1.2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1.2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1.2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1.2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1.2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1.2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1.2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1.2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1.2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1.2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1.2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1.2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1.2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1.2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1.2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1.2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1.2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1.2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1.2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1.2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1.2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1.2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1.2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1.2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1.2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1.2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1.2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1.2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1.2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1.2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1.2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1.2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1.2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1.2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1.2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1.2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1.2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1.2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1.2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1.2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1.2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1.2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1.2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1.2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1.2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1.2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1.2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1.2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1.2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1.2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1.2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1.2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1.2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1.2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1.2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1.2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1.2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1.2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1.2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1.2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1.2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1.2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1.2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1.2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1.2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1.2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1.2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1.2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1.2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1.2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1.2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1.2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1.2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1.2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1.2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1.2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1.2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1.2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1.2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1.2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1.2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1.2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1.2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1.2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1.2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1.2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1.2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1.2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1.2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1.2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1.2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1.2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1.2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1.2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1.2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1.2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1.2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1.2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1.2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1.2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1.2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1.2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1.2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1.2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1.2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1.2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1.2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1.2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1.2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1.2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1.2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1.2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1.2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1.2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1.2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1.2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1.2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1.2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1.2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1.2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1.2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1.2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1.2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1.2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1.2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1.2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1.2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1.2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1.2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1.2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1.2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1.2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1.2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1.2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1.2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1.2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1.2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1.2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1.2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1.2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1.2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1.2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1.2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1.2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1.2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1.2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1.2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1.2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1.2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1.2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1.2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1.2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1.2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1.2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1.2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1.2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1.2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1.2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1.2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1.2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1.2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1.2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1.2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1.2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1.2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1.2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1.2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1.2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1.2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1.2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1.2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1.2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1.2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1.2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1.2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1.2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1.2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1.2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1.2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1.2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1.2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1.2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1.2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1.2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1.2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1.2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1.2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1.2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1.2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1.2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1.2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1.2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1.2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1.2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1.2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1.2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1.2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1.2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1.2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1.2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1.2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1.2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1.2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1.2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1.2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1.2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1.2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1.2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1.2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1.2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1.2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1.2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1.2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1.2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1.2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1.2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1.2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1.2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1.2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1.2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1.2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1.2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1.2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1.2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1.2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1.2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1.2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1.2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1.2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1.2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1.2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1.2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1.2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1.2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1.2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1.2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1.2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1.2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1.2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1.2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1.2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1.2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1.2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1.2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1.2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1.2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1.2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1.2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1.2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1.2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1.2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1.2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1.2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1.2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1.2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1.2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1.2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1.2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1.2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1.2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1.2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1.2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1.2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1.2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1.2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1.2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1.2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1.2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1.2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1.2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1.2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1.2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1.2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1.2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1.2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1.2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1.2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1.2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1.2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1.2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1.2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1.2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1.2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1.2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1.2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1.2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1.2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1.2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1.2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1.2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1.2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1.2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1.2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1.2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1.2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1.2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1.2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1.2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1.2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1.2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1.2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1.2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1.2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1.2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1.2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1.2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1.2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1.2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1.2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1.2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1.2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1.2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1.2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1.2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1.2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1.2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1.2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1.2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1.2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1.2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1.2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1.2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1.2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1.2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1.2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1.2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1.2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1.2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1.2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1.2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1.2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1.2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1.2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1.2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1.2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1.2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1.2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1.2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1.2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1.2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1.2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1.2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1.2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1.2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1.2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1.2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1.2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1.2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1.2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1.2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1.2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1.2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1.2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1.2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1.2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1.2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1.2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1.2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1.2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1.2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1.2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1.2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1.2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1.2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1.2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1.2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1.2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1.2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1.2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1.2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1.2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1.2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1.2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1.2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1.2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1.2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1.2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1.2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1.2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1.2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1.2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1.2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1.2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1.2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1.2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1.2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1.2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1.2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1.2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1.2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1.2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1.2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1.2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1.2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1.2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1.2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1.2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1.2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1.2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1.2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1.2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1.2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1.2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1.2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1.2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1.2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1.2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1.2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1.2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1.2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1.2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1.2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1.2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1.2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1.2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1.2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1.2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1.2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1.2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1.2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1.2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1.2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1.2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1.2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1.2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1.2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1.2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1.2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1.2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1.2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1.2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1.2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1.2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1.2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1.2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1.2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1.2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1.2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1.2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1.2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1.2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1.2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1.2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1.2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1.2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1.2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1.2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1.2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1.2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1.2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1.2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1.2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1.2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1.2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1.2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1.2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1.2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1.2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1.2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1.2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1.2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1.2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1.2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1.2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1.2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1.2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1.2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1.2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1.2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1.2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1.2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1.2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1.2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1.2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1.2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1.2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1.2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1.2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1.2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1.2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1.2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1.2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1.2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1.2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1.2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1.2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1.2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1.2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1.2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1.2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1.2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1.2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1.2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1.2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1.2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1.2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1.2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1.2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1.2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1.2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1.2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1.2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1.2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1.2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1.2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1.2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1.2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1.2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1.2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1.2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1.2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1.2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1.2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1.2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1.2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1.2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1.2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1.2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1.2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1.2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1.2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1.2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1.2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1.2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1.2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1.2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1.2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1.2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1.2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1.2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1.2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1.2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1.2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1.2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1.2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1.2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1.2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1.2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1.2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1.2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1.2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1.2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1.2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1.2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1.2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1.2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1.2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1.2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1.2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1.2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1.2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1.2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1.2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1.2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1.2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1.2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1.2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1.2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1.2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1.2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1.2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1.2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1.2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1.2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1.2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1.2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1.2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1.2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1.2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1.2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1.2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1.2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1.2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1.2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1.2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1.2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1.2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1.2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1.2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1.2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1.2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1.2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1.2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1.2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1.2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1.2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1.2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1.2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1.2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1.2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1.2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1.2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1.2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1.2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1.2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1.2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1.2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1.2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1.2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1.2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1.2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1.2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1.2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1.2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1.2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1.2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1.2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1.2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1.2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1.2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1.2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1.2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1.2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1.2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1.2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1.2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1.2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1.2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1.2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1.2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1.2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1.2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1.2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1.2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1.2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1.2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1.2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1.2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1.2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1.2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1.2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1.2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1.2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1.2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1.2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1.2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1.2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1.2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1.2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1.2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1.2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1.2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1.2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1.2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1.2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1.2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1.2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1.2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1.2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1.2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1.2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1.2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1.2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1.2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1.2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1.2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1.2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1.2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1.2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1.2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1.2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1.2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1.2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1.2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1.2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1.2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1.2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1.2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1.2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1.2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1.2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1.2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1.2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1.2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1.2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1.2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1.2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1.2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1.2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1.2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1.2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1.2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1.2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1.2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1.2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1.2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1.2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1.2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1.2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1.2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1.2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1.2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1.2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1.2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1.2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1.2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1.2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1.2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1.2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1.2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1.2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1.2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1.2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1.2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1.2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1.2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1.2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1.2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1.2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1.2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1.2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1.2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1.2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1.2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1.2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1.2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1.2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1.2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1.2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1.2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1.2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1.2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1.2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1.2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1.2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1.2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1.2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1.2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1.2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1.2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1.2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1.2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1.2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1.2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1.2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1.2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1.2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ht="11.2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2:27" ht="11.2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2:27" ht="11.2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2:27" ht="11.2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2:27" ht="11.2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2:27" ht="11.2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2:27" ht="11.25" customHeight="1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2:27" ht="11.25" customHeight="1" x14ac:dyDescent="0.2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2:27" ht="11.25" customHeight="1" x14ac:dyDescent="0.2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2:27" ht="11.25" customHeight="1" x14ac:dyDescent="0.2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2:27" ht="11.25" customHeight="1" x14ac:dyDescent="0.2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2:27" ht="11.25" customHeight="1" x14ac:dyDescent="0.2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2:27" ht="11.25" customHeight="1" x14ac:dyDescent="0.2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2:27" ht="11.25" customHeight="1" x14ac:dyDescent="0.2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2:27" ht="11.25" customHeight="1" x14ac:dyDescent="0.2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2:27" ht="11.25" customHeight="1" x14ac:dyDescent="0.2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2:27" ht="11.25" customHeight="1" x14ac:dyDescent="0.2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2:27" ht="11.25" customHeight="1" x14ac:dyDescent="0.2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2:27" ht="11.25" customHeight="1" x14ac:dyDescent="0.2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2:27" ht="11.25" customHeight="1" x14ac:dyDescent="0.2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2:27" ht="11.25" customHeight="1" x14ac:dyDescent="0.2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2:27" ht="11.25" customHeight="1" x14ac:dyDescent="0.2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2:27" ht="11.25" customHeight="1" x14ac:dyDescent="0.2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2:27" ht="11.25" customHeight="1" x14ac:dyDescent="0.2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2:27" ht="11.25" customHeight="1" x14ac:dyDescent="0.2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2:27" ht="11.25" customHeight="1" x14ac:dyDescent="0.2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2:27" ht="11.25" customHeight="1" x14ac:dyDescent="0.2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2:27" ht="11.25" customHeight="1" x14ac:dyDescent="0.2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2:27" ht="11.25" customHeight="1" x14ac:dyDescent="0.2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2:27" ht="11.25" customHeight="1" x14ac:dyDescent="0.2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2:27" ht="11.25" customHeight="1" x14ac:dyDescent="0.2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2:27" ht="11.25" customHeight="1" x14ac:dyDescent="0.2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2:27" ht="11.25" customHeight="1" x14ac:dyDescent="0.2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2:27" ht="11.25" customHeight="1" x14ac:dyDescent="0.2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2:27" ht="11.25" customHeight="1" x14ac:dyDescent="0.2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2:27" ht="11.25" customHeight="1" x14ac:dyDescent="0.2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</sheetData>
  <autoFilter ref="B3:R29" xr:uid="{00000000-0009-0000-0000-000000000000}"/>
  <mergeCells count="6">
    <mergeCell ref="B1:R1"/>
    <mergeCell ref="L2:N2"/>
    <mergeCell ref="E163:H163"/>
    <mergeCell ref="E164:H164"/>
    <mergeCell ref="K163:O163"/>
    <mergeCell ref="K164:O164"/>
  </mergeCells>
  <pageMargins left="0.70866141732283472" right="0.70866141732283472" top="0.74803149606299213" bottom="0.74803149606299213" header="0" footer="0"/>
  <pageSetup paperSize="5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CD6038-E58C-47C8-A477-FEAADDC04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microsoft.com/office/infopath/2007/PartnerControls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Ornelas Lozano</dc:creator>
  <cp:keywords/>
  <dc:description/>
  <cp:lastModifiedBy>Estefany Merced Núñez López</cp:lastModifiedBy>
  <cp:revision/>
  <cp:lastPrinted>2025-01-29T14:45:32Z</cp:lastPrinted>
  <dcterms:created xsi:type="dcterms:W3CDTF">2024-04-08T20:30:24Z</dcterms:created>
  <dcterms:modified xsi:type="dcterms:W3CDTF">2025-01-30T15:40:15Z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